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2"/>
  <workbookPr defaultThemeVersion="166925"/>
  <mc:AlternateContent xmlns:mc="http://schemas.openxmlformats.org/markup-compatibility/2006">
    <mc:Choice Requires="x15">
      <x15ac:absPath xmlns:x15ac="http://schemas.microsoft.com/office/spreadsheetml/2010/11/ac" url="https://electranet.sharepoint.com/sites/saenergytransformationrit-t/Shared Documents/PACR PUBLICATION/Supplementary Reports for Publication (PDF and Excel only)/"/>
    </mc:Choice>
  </mc:AlternateContent>
  <xr:revisionPtr revIDLastSave="0" documentId="8_{288AA472-E88B-4E39-A144-F0ADC27B1299}" xr6:coauthVersionLast="42" xr6:coauthVersionMax="42" xr10:uidLastSave="{00000000-0000-0000-0000-000000000000}"/>
  <bookViews>
    <workbookView xWindow="0" yWindow="0" windowWidth="19200" windowHeight="6945" tabRatio="906" xr2:uid="{00000000-000D-0000-FFFF-FFFF00000000}"/>
  </bookViews>
  <sheets>
    <sheet name="Summary" sheetId="38" r:id="rId1"/>
    <sheet name="ISP Projects" sheetId="7" r:id="rId2"/>
    <sheet name="Transmission build limits" sheetId="5" r:id="rId3"/>
    <sheet name="Cycling of thermal plant" sheetId="9" r:id="rId4"/>
    <sheet name="Inertia" sheetId="28" r:id="rId5"/>
    <sheet name="DSP" sheetId="33" r:id="rId6"/>
    <sheet name="Battery aggregation" sheetId="34" r:id="rId7"/>
    <sheet name="Build cost" sheetId="4" r:id="rId8"/>
    <sheet name="Connection cost" sheetId="6" r:id="rId9"/>
    <sheet name="Maximum capacity" sheetId="37" r:id="rId10"/>
    <sheet name="Generation limits" sheetId="35" r:id="rId11"/>
    <sheet name="Minimum Reserve Levels" sheetId="3" r:id="rId12"/>
    <sheet name="Interconnector Firm Capacity" sheetId="2" r:id="rId13"/>
    <sheet name="QRET" sheetId="17" r:id="rId14"/>
    <sheet name="VRET" sheetId="16" r:id="rId15"/>
    <sheet name="Emission Trajectory" sheetId="11" r:id="rId16"/>
    <sheet name="Interconnector Capability" sheetId="26" r:id="rId17"/>
    <sheet name="QNI Augmentations" sheetId="32" r:id="rId18"/>
    <sheet name="Storage properties" sheetId="27" r:id="rId19"/>
    <sheet name="Coal and Biomass price" sheetId="13" r:id="rId20"/>
    <sheet name="Gas and liquid fuel price" sheetId="31" r:id="rId21"/>
    <sheet name="Refurbishment" sheetId="14" r:id="rId22"/>
    <sheet name="Retirement" sheetId="15" r:id="rId23"/>
    <sheet name="Heat rates" sheetId="21" r:id="rId24"/>
    <sheet name="Auxiliary Load" sheetId="22" r:id="rId25"/>
    <sheet name="Fixed OPEX" sheetId="23" r:id="rId26"/>
    <sheet name="Variable OPEX" sheetId="24" r:id="rId27"/>
    <sheet name="Emissions" sheetId="25" r:id="rId28"/>
    <sheet name="Inflation" sheetId="29" r:id="rId29"/>
    <sheet name="Rooftop PV" sheetId="30" r:id="rId30"/>
  </sheets>
  <externalReferences>
    <externalReference r:id="rId31"/>
  </externalReferences>
  <definedNames>
    <definedName name="_xlnm._FilterDatabase" localSheetId="2" hidden="1">'Transmission build limits'!$6:$43</definedName>
    <definedName name="Costs">'[1]New capital costs'!$C$4:$C$6</definedName>
    <definedName name="FOREX_scenario">'[1]New capital costs'!$D$4:$D$6</definedName>
    <definedName name="LoadSheddingAllowance">'Interconnector Firm Capacity'!#REF!</definedName>
    <definedName name="_xlnm.Print_Area" localSheetId="24">'Auxiliary Load'!$A$1:$G$67</definedName>
    <definedName name="_xlnm.Print_Area" localSheetId="7">'Build cost'!$A$1:$AJ$18</definedName>
    <definedName name="_xlnm.Print_Area" localSheetId="19">'Coal and Biomass price'!$A$1:$AA$30</definedName>
    <definedName name="_xlnm.Print_Area" localSheetId="8">'Connection cost'!$A$1:$L$36</definedName>
    <definedName name="_xlnm.Print_Area" localSheetId="27">Emissions!$A$1:$J$71</definedName>
    <definedName name="_xlnm.Print_Area" localSheetId="25">'Fixed OPEX'!$A$1:$G$68</definedName>
    <definedName name="_xlnm.Print_Area" localSheetId="23">'Heat rates'!$A$1:$F$71</definedName>
    <definedName name="_xlnm.Print_Area" localSheetId="21">Refurbishment!$A$1:$E$28</definedName>
    <definedName name="_xlnm.Print_Area" localSheetId="22">Retirement!$A$1:$E$31</definedName>
    <definedName name="_xlnm.Print_Area" localSheetId="2">'Transmission build limits'!$A$1:$R$43</definedName>
    <definedName name="_xlnm.Print_Area" localSheetId="26">'Variable OPEX'!$A$1:$G$70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8" i="25" l="1"/>
  <c r="E67" i="25"/>
  <c r="E66" i="25"/>
  <c r="E65" i="25"/>
  <c r="E64" i="25"/>
  <c r="E63" i="25"/>
  <c r="E62" i="25"/>
  <c r="E61" i="25"/>
  <c r="E60" i="25"/>
  <c r="E59" i="25"/>
  <c r="E58" i="25"/>
  <c r="E57" i="25"/>
  <c r="E56" i="25"/>
  <c r="E55" i="25"/>
  <c r="E54" i="25"/>
  <c r="E53" i="25"/>
  <c r="E52" i="25"/>
  <c r="E51" i="25"/>
  <c r="E50" i="25"/>
  <c r="E49" i="25"/>
  <c r="E48" i="25"/>
  <c r="E47" i="25"/>
  <c r="E46" i="25"/>
  <c r="E45" i="25"/>
  <c r="E44" i="25"/>
  <c r="E43" i="25"/>
  <c r="E42" i="25"/>
  <c r="E41" i="25"/>
  <c r="E40" i="25"/>
  <c r="E39" i="25"/>
  <c r="E38" i="25"/>
  <c r="E37" i="25"/>
  <c r="E36" i="25"/>
  <c r="E35" i="25"/>
  <c r="E34" i="25"/>
  <c r="E33" i="25"/>
  <c r="E32" i="25"/>
  <c r="E31" i="25"/>
  <c r="E30" i="25"/>
  <c r="E29" i="25"/>
  <c r="E28" i="25"/>
  <c r="E27" i="25"/>
  <c r="E26" i="25"/>
  <c r="E25" i="25"/>
  <c r="E24" i="25"/>
  <c r="E23" i="25"/>
  <c r="E22" i="25"/>
  <c r="E21" i="25"/>
  <c r="E20" i="25"/>
  <c r="E19" i="25"/>
  <c r="E18" i="25"/>
  <c r="E17" i="25"/>
  <c r="E16" i="25"/>
  <c r="E15" i="25"/>
  <c r="E14" i="25"/>
  <c r="E13" i="25"/>
  <c r="E12" i="25"/>
  <c r="E11" i="25"/>
  <c r="E10" i="25"/>
  <c r="H9" i="25"/>
  <c r="E9" i="25"/>
  <c r="E8" i="25"/>
  <c r="E7" i="25"/>
  <c r="E6" i="25"/>
  <c r="K38" i="5"/>
  <c r="K45" i="5"/>
  <c r="B46" i="5"/>
  <c r="B47" i="5"/>
  <c r="B48" i="5"/>
  <c r="B49" i="5"/>
  <c r="B50" i="5"/>
  <c r="B51" i="5"/>
  <c r="B52" i="5"/>
  <c r="B53" i="5"/>
  <c r="B54" i="5"/>
  <c r="B55" i="5"/>
  <c r="B56" i="5"/>
  <c r="B57" i="5"/>
  <c r="B58" i="5"/>
  <c r="B59" i="5"/>
  <c r="B60" i="5"/>
  <c r="B61" i="5"/>
  <c r="B45" i="5"/>
  <c r="K22" i="5"/>
  <c r="J13" i="7"/>
  <c r="K9" i="5"/>
  <c r="K10" i="5"/>
  <c r="K11" i="5"/>
  <c r="K12" i="5"/>
  <c r="K13" i="5"/>
  <c r="K14" i="5"/>
  <c r="K15" i="5"/>
  <c r="K16" i="5"/>
  <c r="K17" i="5"/>
  <c r="K18" i="5"/>
  <c r="K19" i="5"/>
  <c r="K20" i="5"/>
  <c r="K26" i="5"/>
  <c r="K27" i="5"/>
  <c r="K29" i="5"/>
  <c r="K30" i="5"/>
  <c r="K31" i="5"/>
  <c r="K32" i="5"/>
  <c r="K33" i="5"/>
  <c r="K34" i="5"/>
  <c r="K35" i="5"/>
  <c r="K46" i="5"/>
  <c r="K37" i="5"/>
  <c r="K48" i="5"/>
  <c r="K53" i="5"/>
  <c r="K36" i="5"/>
  <c r="K39" i="5"/>
  <c r="K40" i="5"/>
  <c r="K41" i="5"/>
  <c r="K42" i="5"/>
  <c r="K43" i="5"/>
  <c r="K8" i="5"/>
  <c r="K49" i="5"/>
  <c r="K57" i="5"/>
  <c r="K50" i="5"/>
  <c r="K47" i="5"/>
  <c r="K51" i="5"/>
  <c r="K52" i="5"/>
  <c r="K56" i="5"/>
  <c r="K59" i="5"/>
  <c r="K55" i="5"/>
  <c r="K54" i="5"/>
  <c r="K60" i="5"/>
  <c r="K61" i="5"/>
  <c r="K58" i="5"/>
</calcChain>
</file>

<file path=xl/sharedStrings.xml><?xml version="1.0" encoding="utf-8"?>
<sst xmlns="http://schemas.openxmlformats.org/spreadsheetml/2006/main" count="1925" uniqueCount="858">
  <si>
    <t>SA Energy Transformation RIT-T Project Assessment Conclusions Report (PACR)</t>
  </si>
  <si>
    <t>Market Modelling and Assumptions Databook</t>
  </si>
  <si>
    <t>Summary</t>
  </si>
  <si>
    <t>Description</t>
  </si>
  <si>
    <t>ISP Projects</t>
  </si>
  <si>
    <t>ISP Projects added to the model and commissioning years</t>
  </si>
  <si>
    <t>Transmission build limits</t>
  </si>
  <si>
    <t>Potential in each Renewable Energy Zone (REZ) to build new renewables</t>
  </si>
  <si>
    <t>Cycling of thermal plant</t>
  </si>
  <si>
    <t>Minimum operating and down times for thermal generators</t>
  </si>
  <si>
    <t>Inertia</t>
  </si>
  <si>
    <t>Calculated inertia of South Australian generators and additional plant</t>
  </si>
  <si>
    <t>DSP</t>
  </si>
  <si>
    <t>Lists assumed demand side participation </t>
  </si>
  <si>
    <t>Battery aggregation</t>
  </si>
  <si>
    <t>Aggregation of household battery installations by NEM region</t>
  </si>
  <si>
    <t>Build cost</t>
  </si>
  <si>
    <t>Build costs for new entrant generator classes</t>
  </si>
  <si>
    <t>Connection cost</t>
  </si>
  <si>
    <t>Cost to connect different generation classes according to REZ and region</t>
  </si>
  <si>
    <t>Maximum capacity</t>
  </si>
  <si>
    <t>Installed capacity of existing and committed generators. Existing generators refer to maximum seasonal ratings.</t>
  </si>
  <si>
    <t>Generation limits</t>
  </si>
  <si>
    <t>Generator minimum load, minimum and maximum capacity factors</t>
  </si>
  <si>
    <t>Minimum Reserve Levels</t>
  </si>
  <si>
    <t>Minimum reserve levels used in capacity expansion modelling</t>
  </si>
  <si>
    <t>Interconnector Firm Capacity</t>
  </si>
  <si>
    <t>Lists NEM interconnector firm capacity</t>
  </si>
  <si>
    <t>QRET</t>
  </si>
  <si>
    <t>Queensland Renewable Energy Target - 50% by 2030 </t>
  </si>
  <si>
    <t>VRET</t>
  </si>
  <si>
    <t>Victorian Renewable Energy Target - 40% by 2025 </t>
  </si>
  <si>
    <t>Emission Trajectory</t>
  </si>
  <si>
    <t>NEM emissions targets</t>
  </si>
  <si>
    <t>Interconnector Capability</t>
  </si>
  <si>
    <t>Lists interconnector capability between NEM regions</t>
  </si>
  <si>
    <t>QNI Augmentations</t>
  </si>
  <si>
    <t>Lists augmentations to QNI and the effect on QNI capability</t>
  </si>
  <si>
    <t>Storage properties</t>
  </si>
  <si>
    <t>Storage to power ratio, lifetime and round-trip efficiency</t>
  </si>
  <si>
    <t>Coal and Biomass price</t>
  </si>
  <si>
    <t>Fuel price for each coal and biomass generator</t>
  </si>
  <si>
    <t>Gas and liquid fuel price</t>
  </si>
  <si>
    <t>Fuel price for each gas and liquid fuel generator</t>
  </si>
  <si>
    <t>Refurbishment</t>
  </si>
  <si>
    <t>Generator refurbishment costs, dates and supporting parameters </t>
  </si>
  <si>
    <t>Retirement</t>
  </si>
  <si>
    <t>Generator end of technical life and retirement costs </t>
  </si>
  <si>
    <t>Heat rates</t>
  </si>
  <si>
    <t>Generator heat rates</t>
  </si>
  <si>
    <t>Auxiliary</t>
  </si>
  <si>
    <t>Generator auxiliary loads</t>
  </si>
  <si>
    <t>Fixed OPEX</t>
  </si>
  <si>
    <t>Fixed operating and maintenance cost</t>
  </si>
  <si>
    <t>Variable OPEX</t>
  </si>
  <si>
    <t>Variable operating and maintenance cost</t>
  </si>
  <si>
    <t>Emissions</t>
  </si>
  <si>
    <t>Generator emission rates</t>
  </si>
  <si>
    <t>Inflation</t>
  </si>
  <si>
    <t>Forecast price inflation</t>
  </si>
  <si>
    <t>Rooftop PV</t>
  </si>
  <si>
    <t>Forecast rooftop solar PV by NEM region</t>
  </si>
  <si>
    <t>Name</t>
  </si>
  <si>
    <t>ISP Status</t>
  </si>
  <si>
    <t>Network augmentation</t>
  </si>
  <si>
    <t>Thermal rating</t>
  </si>
  <si>
    <t>R</t>
  </si>
  <si>
    <t>X</t>
  </si>
  <si>
    <t>Notional Improvement (MW)</t>
  </si>
  <si>
    <t>Estimated cost ($M)</t>
  </si>
  <si>
    <t>Timing</t>
  </si>
  <si>
    <t>Reason for inclusion</t>
  </si>
  <si>
    <t>ISP Project - QNI Option 3</t>
  </si>
  <si>
    <t>Group 1</t>
  </si>
  <si>
    <r>
      <t xml:space="preserve">Uprate Liddell-Muswellbrook-Tamworth and Liddell-Tamworth 330 kV lines 
</t>
    </r>
    <r>
      <rPr>
        <b/>
        <sz val="11"/>
        <color theme="1"/>
        <rFont val="Calibri"/>
        <family val="2"/>
        <scheme val="minor"/>
      </rPr>
      <t/>
    </r>
  </si>
  <si>
    <t>1160 MVA</t>
  </si>
  <si>
    <t>+460/-190</t>
  </si>
  <si>
    <r>
      <t>SVCs at Dumaresq and Tamworth substations and, shunt cap banks at Tamworth, Armidale and Dumaresq</t>
    </r>
    <r>
      <rPr>
        <b/>
        <sz val="11"/>
        <color theme="1"/>
        <rFont val="Calibri"/>
        <family val="2"/>
        <scheme val="minor"/>
      </rPr>
      <t/>
    </r>
  </si>
  <si>
    <t>Updated notional constraint across QNI - see notional improvement</t>
  </si>
  <si>
    <t>ISP Project - VNI Option 1</t>
  </si>
  <si>
    <t>Uprate the Upper Tumut-Canberra 330 kV line</t>
  </si>
  <si>
    <t>1115 MVA</t>
  </si>
  <si>
    <t>Aleviate constraints along the path of the preferred option. The PADR tested the benefits of not undertaking this augmentation</t>
  </si>
  <si>
    <t>Install second 500/330 kV 1000 MVA transformer at South Morang.</t>
  </si>
  <si>
    <t>1000 MVA</t>
  </si>
  <si>
    <t>0.00016 pu</t>
  </si>
  <si>
    <t>0.01185 pu</t>
  </si>
  <si>
    <t>Uprate Dederang-South Morang 330 kV lines and series capacitors.</t>
  </si>
  <si>
    <t>1108 MVA</t>
  </si>
  <si>
    <t>ISP Project - Vic Renewable Integration RIT-T</t>
  </si>
  <si>
    <t>2x500 kV new circuits between Ballarat and Sydenham 
2x500/220 kV transformers at Ballarat</t>
  </si>
  <si>
    <t>2500 MVA
1000 MVA</t>
  </si>
  <si>
    <t>0.0005 pu
0.000147 pu</t>
  </si>
  <si>
    <t>0.0077 pu
0.01789 pu</t>
  </si>
  <si>
    <t>Inclusion will reduce the cost of option(s) D</t>
  </si>
  <si>
    <t>2x220 kV new circuits between Ararat and Ballarat</t>
  </si>
  <si>
    <t>800 MVA</t>
  </si>
  <si>
    <t>0.0062 pu</t>
  </si>
  <si>
    <t>0.0664 pu</t>
  </si>
  <si>
    <t>ISP Project - QNI Option 5</t>
  </si>
  <si>
    <t>Group 2</t>
  </si>
  <si>
    <t>2x330 kV new circuits between Armidale and Bulli Creek: Armidale-Dumaresq
Dumaresq-Bulli Creek</t>
  </si>
  <si>
    <t>1143 MVA
1445 MVA</t>
  </si>
  <si>
    <t>0.00376 pu
0.00384 pu</t>
  </si>
  <si>
    <t>0.04763 pu
0.04518 pu</t>
  </si>
  <si>
    <t>+460/-568</t>
  </si>
  <si>
    <t>ISP Project - QNI Option 5 (delayed)</t>
  </si>
  <si>
    <t xml:space="preserve">2x330 kV new circuits between Armidale and Bulli Creek </t>
  </si>
  <si>
    <t>0.04754 pu
0.04518 pu</t>
  </si>
  <si>
    <t>SA to Queensland interconnector may influence the timing of these developments. These properties test a delay to 2035 (ten years)</t>
  </si>
  <si>
    <t>Transmission build limits (MW)</t>
  </si>
  <si>
    <t>Potential in each zone to build new renewable energy capacity</t>
  </si>
  <si>
    <t>This will be moderated by transmission expansion choices in each scenario, loss factor impacts, etc</t>
  </si>
  <si>
    <t>REZ Number</t>
  </si>
  <si>
    <t>Renewable Energy Zone</t>
  </si>
  <si>
    <t>Region</t>
  </si>
  <si>
    <t>Wind</t>
  </si>
  <si>
    <t>Solar</t>
  </si>
  <si>
    <t>Transmission-limited total build</t>
  </si>
  <si>
    <t xml:space="preserve"> Solar and storage coupling </t>
  </si>
  <si>
    <t>Indicative transmission expansion cost ($M/MW)</t>
  </si>
  <si>
    <t>Estimated annuity payment ($Annual/MW)</t>
  </si>
  <si>
    <t>High</t>
  </si>
  <si>
    <t>Medium</t>
  </si>
  <si>
    <t>6% WACC 
50 yr life</t>
  </si>
  <si>
    <t>Option A</t>
  </si>
  <si>
    <t>Option B</t>
  </si>
  <si>
    <t>Option C3</t>
  </si>
  <si>
    <t>Option C3ii - alternative path</t>
  </si>
  <si>
    <t xml:space="preserve">Option Ciii - HVDC </t>
  </si>
  <si>
    <t>Option D</t>
  </si>
  <si>
    <t>Comments</t>
  </si>
  <si>
    <t>Far North QLD</t>
  </si>
  <si>
    <t>QLD</t>
  </si>
  <si>
    <t>North QLD Clean Energy Hub</t>
  </si>
  <si>
    <t>Northern QLD</t>
  </si>
  <si>
    <t>Barcaldine</t>
  </si>
  <si>
    <t>Isaac</t>
  </si>
  <si>
    <t>Fitzroy</t>
  </si>
  <si>
    <t>Darling Downs</t>
  </si>
  <si>
    <t>North West New South Wales</t>
  </si>
  <si>
    <t>NSW</t>
  </si>
  <si>
    <t>Northern NSW Tablelands</t>
  </si>
  <si>
    <t>Central NSW Tablelands</t>
  </si>
  <si>
    <t>Central West NSW</t>
  </si>
  <si>
    <t>Southern NSW Tablelands</t>
  </si>
  <si>
    <t>Tumut</t>
  </si>
  <si>
    <t>Murray River (NSW)</t>
  </si>
  <si>
    <t>Note 4</t>
  </si>
  <si>
    <t>+800 [Note 1]</t>
  </si>
  <si>
    <t>+400 [Note 2]</t>
  </si>
  <si>
    <t>+800 [Note 3]</t>
  </si>
  <si>
    <t>Note 1: Additional 800 MW to option C3 delivered by Buronga - Darlington Point - Wagga.
Note 2: Additional 400 MW to Option C3ii devilered by Dalington Point - Wagga
Note 3: Additonal 800 MW from mid-point terminal.
Note 4: Model driven augmentation not considered. Augmentation explicitly included as part of the options considered.</t>
  </si>
  <si>
    <t>Murray River (VIC)</t>
  </si>
  <si>
    <t>VIC</t>
  </si>
  <si>
    <t>100 [Note 1]</t>
  </si>
  <si>
    <t>+400 [Note 4]</t>
  </si>
  <si>
    <t>Note 1: Updated to reflect committed generators.
Note 2: Additional 400 MW to option C3.
Note 3: Additional 800 MW to option C3 ii.
Note 4: Additional 400 MW to option C3 iii.</t>
  </si>
  <si>
    <t>Riverland (NSW)</t>
  </si>
  <si>
    <t>Note 1</t>
  </si>
  <si>
    <t>Note 1: Model driven augmentation not considered. Augmentation explicitly included as part of the options considered.</t>
  </si>
  <si>
    <t>Riverland (SA)</t>
  </si>
  <si>
    <t>SA</t>
  </si>
  <si>
    <t>Broken Hill</t>
  </si>
  <si>
    <t>Note 2</t>
  </si>
  <si>
    <t>+700 [Note 1]</t>
  </si>
  <si>
    <t>Note 1: REZ capability increased with the inclusion of mid-point terminal station.
Note 2: Model driven augmentation not considered. Augmentation explicitly included as part of the options considered.</t>
  </si>
  <si>
    <t>New England</t>
  </si>
  <si>
    <t>Cooma-Monaro</t>
  </si>
  <si>
    <t>Western Victoria</t>
  </si>
  <si>
    <t>2000 [Note 1]</t>
  </si>
  <si>
    <t>Note 3</t>
  </si>
  <si>
    <t>Note 1: Western Victoria RIT-T assumed in the base case. Timing is to match the development of Option D.
Note 2: Increasing connection between Tungkillo and Horsham in addition to the Western Victoria RIT-T augmentations does not increase access to the Western Victoria REZ.
Note 3: Model driven augmentation not considered. Augmentation explicitly included as part of the options considered.</t>
  </si>
  <si>
    <t>Moyne</t>
  </si>
  <si>
    <t>Gippsland</t>
  </si>
  <si>
    <t>Ovens Murray</t>
  </si>
  <si>
    <t>South East SA</t>
  </si>
  <si>
    <t>Mid-North SA</t>
  </si>
  <si>
    <t>Yorke Peninsula</t>
  </si>
  <si>
    <t>Northern SA</t>
  </si>
  <si>
    <t xml:space="preserve"> Yes </t>
  </si>
  <si>
    <t>Leigh Creek</t>
  </si>
  <si>
    <t>0 [Note 1]</t>
  </si>
  <si>
    <t>Note 1: Leigh Creek transmission capability set to zero from 10. Whilst 10 MW could be accomodated, transmission losses and the absence of scale efficiencies are unlikely to see this capability utilised.</t>
  </si>
  <si>
    <t>Roxby Downs</t>
  </si>
  <si>
    <t>Eastern Eyre Peninsula</t>
  </si>
  <si>
    <t>Western Eyre Peninsula</t>
  </si>
  <si>
    <t>King Island</t>
  </si>
  <si>
    <t>TAS</t>
  </si>
  <si>
    <t>North East Tasmania</t>
  </si>
  <si>
    <t>North West Tasmania</t>
  </si>
  <si>
    <t>Tasmania Midlands</t>
  </si>
  <si>
    <t>Eastern and Western Eyre Peninsula (Eyre Peninsula)</t>
  </si>
  <si>
    <t>Cost to expand the Eyre Peninsula enables capacity in Western Eyre Peninsula, Eastern Eyre Peninsula or both.</t>
  </si>
  <si>
    <t>Mid-North and Northern SA (Northern Hub)</t>
  </si>
  <si>
    <t>Cost to expand Northern SA includes cost to expand Mid-North SA</t>
  </si>
  <si>
    <t>Northern Hub and Leigh Creek</t>
  </si>
  <si>
    <t>Northern Hub and Roxby Downs</t>
  </si>
  <si>
    <t>Northern Hub and Yorke Peninsula</t>
  </si>
  <si>
    <t>Northern Hub and Eyre Peninsula</t>
  </si>
  <si>
    <t>Northern Hub, Leigh Creek and Roxby Downs</t>
  </si>
  <si>
    <t>Northern Hub, Leigh Creek and Yorke Peninsula</t>
  </si>
  <si>
    <t>Northern Hub, Roxby Downs and Yorke Peninsula</t>
  </si>
  <si>
    <t>Northern Hub, Eyre Peninsula and Leigh Creek</t>
  </si>
  <si>
    <t>Northern Hub, Eyre Peninsula and Roxby Downs</t>
  </si>
  <si>
    <t>Northern Hub, Eyre Peninsula and Yorke Peninsula</t>
  </si>
  <si>
    <t>All North SA except Eyre Peninsula</t>
  </si>
  <si>
    <t>All North SA except Leigh Creek</t>
  </si>
  <si>
    <t>All North SA except Roxby Downs</t>
  </si>
  <si>
    <t>All North SA except Yorke Peninsula</t>
  </si>
  <si>
    <t>All North SA</t>
  </si>
  <si>
    <t>Cost to expand to Mid-North and Northern SA, and all branches leading from Northern SA</t>
  </si>
  <si>
    <t>PACR 18</t>
  </si>
  <si>
    <t>  SA Solar must be coupled with storage 1 for 1.  (Column I for details) </t>
  </si>
  <si>
    <t>+450 [Note 1]</t>
  </si>
  <si>
    <t>Note 1: Option A storage allows for solar in South Australia without being stapled with additional stroage.</t>
  </si>
  <si>
    <t>Minimum operating and down times for thermal generators, used in time sequential modelling.</t>
  </si>
  <si>
    <t>Generator</t>
  </si>
  <si>
    <t>Minimum up time</t>
  </si>
  <si>
    <t>Minimum down time</t>
  </si>
  <si>
    <t>Hours</t>
  </si>
  <si>
    <t>CALL_B_1</t>
  </si>
  <si>
    <t>CALL_B_2</t>
  </si>
  <si>
    <t>CPP_3</t>
  </si>
  <si>
    <t>CPP_4</t>
  </si>
  <si>
    <t>GSTONE1</t>
  </si>
  <si>
    <t>GSTONE2</t>
  </si>
  <si>
    <t>GSTONE3</t>
  </si>
  <si>
    <t>GSTONE4</t>
  </si>
  <si>
    <t>GSTONE5</t>
  </si>
  <si>
    <t>GSTONE6</t>
  </si>
  <si>
    <t>KPP_1</t>
  </si>
  <si>
    <t>MPP_1</t>
  </si>
  <si>
    <t>MPP_2</t>
  </si>
  <si>
    <t>STAN-1</t>
  </si>
  <si>
    <t>STAN-2</t>
  </si>
  <si>
    <t>STAN-3</t>
  </si>
  <si>
    <t>STAN-4</t>
  </si>
  <si>
    <t>TARONG1</t>
  </si>
  <si>
    <t>TARONG2</t>
  </si>
  <si>
    <t>TARONG3</t>
  </si>
  <si>
    <t>TARONG4</t>
  </si>
  <si>
    <t>TNPS1</t>
  </si>
  <si>
    <t>BW01</t>
  </si>
  <si>
    <t>BW02</t>
  </si>
  <si>
    <t>BW03</t>
  </si>
  <si>
    <t>BW04</t>
  </si>
  <si>
    <t>ER01</t>
  </si>
  <si>
    <t>ER02</t>
  </si>
  <si>
    <t>ER03</t>
  </si>
  <si>
    <t>ER04</t>
  </si>
  <si>
    <t>LD01</t>
  </si>
  <si>
    <t>LD02</t>
  </si>
  <si>
    <t>LD03</t>
  </si>
  <si>
    <t>LD04</t>
  </si>
  <si>
    <t>MP1</t>
  </si>
  <si>
    <t>MP2</t>
  </si>
  <si>
    <t>VP5</t>
  </si>
  <si>
    <t>VP6</t>
  </si>
  <si>
    <t>WW7</t>
  </si>
  <si>
    <t>WW8</t>
  </si>
  <si>
    <t>LOYYB1</t>
  </si>
  <si>
    <t>LOYYB2</t>
  </si>
  <si>
    <t>LYA1</t>
  </si>
  <si>
    <t>LYA2</t>
  </si>
  <si>
    <t>LYA3</t>
  </si>
  <si>
    <t>LYA4</t>
  </si>
  <si>
    <t>YWPS1</t>
  </si>
  <si>
    <t>YWPS2</t>
  </si>
  <si>
    <t>YWPS3</t>
  </si>
  <si>
    <t>YWPS4</t>
  </si>
  <si>
    <t>OSB-AG</t>
  </si>
  <si>
    <t>PPCCGT</t>
  </si>
  <si>
    <t>TORRA1</t>
  </si>
  <si>
    <t>TORRA2</t>
  </si>
  <si>
    <t>TORRA3</t>
  </si>
  <si>
    <t>TORRA4</t>
  </si>
  <si>
    <t>TORRB1</t>
  </si>
  <si>
    <t>TORRB2</t>
  </si>
  <si>
    <t>TORRB3</t>
  </si>
  <si>
    <t>TORRB4</t>
  </si>
  <si>
    <t>Inertia Source</t>
  </si>
  <si>
    <t xml:space="preserve">Inertia (MW.s) </t>
  </si>
  <si>
    <t>Torrens Island B1-B4</t>
  </si>
  <si>
    <t>Torrens Island A1-A2</t>
  </si>
  <si>
    <t>Pelican Point (all units)</t>
  </si>
  <si>
    <t>Osborne (all units)</t>
  </si>
  <si>
    <t>Quarantine 1-4</t>
  </si>
  <si>
    <t>Quarantine 5</t>
  </si>
  <si>
    <t>Dry Creek 1-3</t>
  </si>
  <si>
    <t>Hallett (all units)</t>
  </si>
  <si>
    <t>  Base case (2*synchronous condenser )    </t>
  </si>
  <si>
    <t xml:space="preserve">Pumped Hydro </t>
  </si>
  <si>
    <t>~ 1000</t>
  </si>
  <si>
    <t xml:space="preserve">Solar thermal </t>
  </si>
  <si>
    <t xml:space="preserve">~ 500 </t>
  </si>
  <si>
    <t>Each additional synchronous condenser</t>
  </si>
  <si>
    <t>100 MW Battery (assumed response time 250 ms)</t>
  </si>
  <si>
    <t>Demand-side Participation (MW)</t>
  </si>
  <si>
    <t>Electricity demand that will be removed from the market when modelled prices reach specified limits</t>
  </si>
  <si>
    <t>Price band</t>
  </si>
  <si>
    <t>VIC Summer</t>
  </si>
  <si>
    <t>VIC Winter</t>
  </si>
  <si>
    <t>Prices &gt; $300/MWh</t>
  </si>
  <si>
    <t>Prices &gt; $500/MWh</t>
  </si>
  <si>
    <t>Prices &gt; $1000/MWh</t>
  </si>
  <si>
    <t>Prices &gt; $7500/MWh</t>
  </si>
  <si>
    <t>Prices = MPC</t>
  </si>
  <si>
    <t>Estimated DSP for Queensland LNG</t>
  </si>
  <si>
    <t>QLD addition</t>
  </si>
  <si>
    <t>Aggregation of household battery installations by NEM participants for arbitrage and emergency response</t>
  </si>
  <si>
    <t>Neutral capacity growth (all small-scale batteries, MW)</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</si>
  <si>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</si>
  <si>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</si>
  <si>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</si>
  <si>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</si>
  <si>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</si>
  <si>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</si>
  <si>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</si>
  <si>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</si>
  <si>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</si>
  <si>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</si>
  <si>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</si>
  <si>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</si>
  <si>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</si>
  <si>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</si>
  <si>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</si>
  <si>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</si>
  <si>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</si>
  <si>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</si>
  <si>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</si>
  <si>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</si>
  <si>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</si>
  <si>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</si>
  <si>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</si>
  <si>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Aggregation trajectories</t>
  </si>
  <si>
    <t>Neutral capacity growth, 45% aggregation by 2050 (MW)</t>
  </si>
  <si>
    <t xml:space="preserve"> -   </t>
  </si>
  <si>
    <t>Build cost ($/kW) real 2019 dollars</t>
  </si>
  <si>
    <t>Cost to construct new generation, not including connection costs. Battery installations assume energy storage of 2kWh/kW. Pumped hydro installations assume energy storage of 6kWh/kW</t>
  </si>
  <si>
    <t>Slow and rapid scenarios use the Neutral cost trajectories, except for technologies specified</t>
  </si>
  <si>
    <t>Central</t>
  </si>
  <si>
    <t>2040-41</t>
  </si>
  <si>
    <t>2041-42</t>
  </si>
  <si>
    <t>2042-43</t>
  </si>
  <si>
    <t>2043-44</t>
  </si>
  <si>
    <t>2044-45</t>
  </si>
  <si>
    <t>2045-46</t>
  </si>
  <si>
    <t>2046-47</t>
  </si>
  <si>
    <t>2047-48</t>
  </si>
  <si>
    <t>2048-49</t>
  </si>
  <si>
    <t>2049-50</t>
  </si>
  <si>
    <t>Biomass</t>
  </si>
  <si>
    <t>CCGT</t>
  </si>
  <si>
    <t>OCGT</t>
  </si>
  <si>
    <t>Single-axis Tracking Solar PV</t>
  </si>
  <si>
    <t>Solar Thermal Central Receiver (6 hrs storage)</t>
  </si>
  <si>
    <t>Pumped Hydro (6hrs storage)</t>
  </si>
  <si>
    <t>Large Scale Battery Storage (2hrs storage)</t>
  </si>
  <si>
    <t>Black Coal (HELE)</t>
  </si>
  <si>
    <t>Economic Life</t>
  </si>
  <si>
    <t>Years</t>
  </si>
  <si>
    <t>Initial connection costs ($/kW) real 2019 dollars</t>
  </si>
  <si>
    <t>Build costs are adjusted according to NEM planning zone to account for proximity to transmission assets</t>
  </si>
  <si>
    <t>Final connection costs will be subject to modelling outcomes</t>
  </si>
  <si>
    <t>Batteries</t>
  </si>
  <si>
    <t>Pumped hydro</t>
  </si>
  <si>
    <t>NEM Zone</t>
  </si>
  <si>
    <t>Gas</t>
  </si>
  <si>
    <t>NQ</t>
  </si>
  <si>
    <t>CQ</t>
  </si>
  <si>
    <t>SWQ</t>
  </si>
  <si>
    <t>Murray River</t>
  </si>
  <si>
    <t>SEQ</t>
  </si>
  <si>
    <t>North West NSW</t>
  </si>
  <si>
    <t>NNS</t>
  </si>
  <si>
    <t>NCEN</t>
  </si>
  <si>
    <t>Riverland</t>
  </si>
  <si>
    <t>CAN</t>
  </si>
  <si>
    <t>SWNSW</t>
  </si>
  <si>
    <t>NVIC</t>
  </si>
  <si>
    <t>LV</t>
  </si>
  <si>
    <t>MEL</t>
  </si>
  <si>
    <t>CVIC</t>
  </si>
  <si>
    <t>North Qld Clean Energy Hub</t>
  </si>
  <si>
    <t>NSA</t>
  </si>
  <si>
    <t>Northern Qld</t>
  </si>
  <si>
    <t>ADE</t>
  </si>
  <si>
    <t>SESA</t>
  </si>
  <si>
    <t>NEM Region</t>
  </si>
  <si>
    <t>Shadow NEM zone for Gas</t>
  </si>
  <si>
    <t>King island</t>
  </si>
  <si>
    <t>NQ/CQ/SEQ</t>
  </si>
  <si>
    <t>NSA/ADE</t>
  </si>
  <si>
    <t>NNS/SWNSW</t>
  </si>
  <si>
    <t>1. Regional connection costs for gas are derived from shadow NEM zone connection cost.</t>
  </si>
  <si>
    <t>ElectraNet has not added new entrant Gas generators by NEM zone, only per Region</t>
  </si>
  <si>
    <t>Missing values denote generators not added</t>
  </si>
  <si>
    <t>Maximum capacity is used to report capacity factors and calculate fixed operating costs. It may not correspond to "installed capacity" listed in Generation Information workbooks, when maximum seasonal ratings differ.</t>
  </si>
  <si>
    <t>Existing Generators</t>
  </si>
  <si>
    <t>Committed Projects</t>
  </si>
  <si>
    <t>Installed capacity (MW)</t>
  </si>
  <si>
    <t>Indicative commissioning date</t>
  </si>
  <si>
    <t>Bayswater</t>
  </si>
  <si>
    <t>Barker Inlet</t>
  </si>
  <si>
    <t>Eraring</t>
  </si>
  <si>
    <t>Bodangora WF</t>
  </si>
  <si>
    <t>Liddell</t>
  </si>
  <si>
    <t>Crookwell 2 WF</t>
  </si>
  <si>
    <t>Mount Piper</t>
  </si>
  <si>
    <t>Sapphire WF</t>
  </si>
  <si>
    <t>Vales Point</t>
  </si>
  <si>
    <t>Silverton WF</t>
  </si>
  <si>
    <t>Callide B</t>
  </si>
  <si>
    <t>Mt Emerald</t>
  </si>
  <si>
    <t>Callide Power Plant</t>
  </si>
  <si>
    <t>BULGANAWF</t>
  </si>
  <si>
    <t>Gladstone</t>
  </si>
  <si>
    <t>CROWLANDSWF</t>
  </si>
  <si>
    <t>Kogan Creek</t>
  </si>
  <si>
    <t>Mt Gellibrand WF</t>
  </si>
  <si>
    <t>Millmerran</t>
  </si>
  <si>
    <t>Salt Creek WF</t>
  </si>
  <si>
    <t>Stanwell</t>
  </si>
  <si>
    <t>Stockyard Hill WF</t>
  </si>
  <si>
    <t>Tarong</t>
  </si>
  <si>
    <t>Griffith Solar</t>
  </si>
  <si>
    <t>Tarong North</t>
  </si>
  <si>
    <t>Manildra Solar</t>
  </si>
  <si>
    <t>Loy Yang A</t>
  </si>
  <si>
    <t>Clare Solar</t>
  </si>
  <si>
    <t>Loy Yang B</t>
  </si>
  <si>
    <t>Hamilton Solar</t>
  </si>
  <si>
    <t>Yallourn</t>
  </si>
  <si>
    <t>Oakey Solar</t>
  </si>
  <si>
    <t>Colongra</t>
  </si>
  <si>
    <t>Ross River Solar</t>
  </si>
  <si>
    <r>
      <t xml:space="preserve"> Smithfield</t>
    </r>
    <r>
      <rPr>
        <b/>
        <i/>
        <vertAlign val="superscript"/>
        <sz val="10"/>
        <rFont val="Arial"/>
        <family val="2"/>
      </rPr>
      <t>1</t>
    </r>
  </si>
  <si>
    <t>Rugby Run Solar</t>
  </si>
  <si>
    <t>Tallawarra</t>
  </si>
  <si>
    <t>Sun Metals Solar</t>
  </si>
  <si>
    <t>Uranquinty</t>
  </si>
  <si>
    <t>Teebar Solar</t>
  </si>
  <si>
    <t>Whitsunday Solar</t>
  </si>
  <si>
    <t>Braemar</t>
  </si>
  <si>
    <t>Bannerton Solar</t>
  </si>
  <si>
    <t>Condamine</t>
  </si>
  <si>
    <t>Gannawarra Solar</t>
  </si>
  <si>
    <t>Karadoc Solar</t>
  </si>
  <si>
    <t>Oakey</t>
  </si>
  <si>
    <t>Wemen Solar</t>
  </si>
  <si>
    <t>Roma</t>
  </si>
  <si>
    <t>Yatpool Solar</t>
  </si>
  <si>
    <r>
      <t xml:space="preserve"> Swanbank E</t>
    </r>
    <r>
      <rPr>
        <b/>
        <i/>
        <vertAlign val="superscript"/>
        <sz val="10"/>
        <rFont val="Arial"/>
        <family val="2"/>
      </rPr>
      <t>2</t>
    </r>
  </si>
  <si>
    <t>Bungala Solar</t>
  </si>
  <si>
    <t>Yabulu</t>
  </si>
  <si>
    <t>Bungala Solar Stage 2</t>
  </si>
  <si>
    <t>Yarwun</t>
  </si>
  <si>
    <t>Tailem Bend Solar</t>
  </si>
  <si>
    <t>Somerton</t>
  </si>
  <si>
    <t>Collinsville Solar Power Station</t>
  </si>
  <si>
    <t>Bairnsdale</t>
  </si>
  <si>
    <t>Darling Downs Solar</t>
  </si>
  <si>
    <t>Jeeralang A</t>
  </si>
  <si>
    <t>Kennedy Energy Park Solar</t>
  </si>
  <si>
    <t>Jeeralang B</t>
  </si>
  <si>
    <t>Kennedy Energy Park Wind</t>
  </si>
  <si>
    <t>Laverton North</t>
  </si>
  <si>
    <t>Lilyvale Solar</t>
  </si>
  <si>
    <t>Mortlake</t>
  </si>
  <si>
    <t>Coopers Gap WF</t>
  </si>
  <si>
    <t>Newport</t>
  </si>
  <si>
    <t>Lincoln Gap Wind Farm</t>
  </si>
  <si>
    <t>Valley Power</t>
  </si>
  <si>
    <t>Willogoleche WF</t>
  </si>
  <si>
    <t>Hallett GT</t>
  </si>
  <si>
    <t>Beryl Solar</t>
  </si>
  <si>
    <t>Dry Creek</t>
  </si>
  <si>
    <t>Daydream Solar</t>
  </si>
  <si>
    <t>Ladbroke Grove</t>
  </si>
  <si>
    <t>Hayman Solar</t>
  </si>
  <si>
    <t>Mintaro</t>
  </si>
  <si>
    <t>Osborne</t>
  </si>
  <si>
    <t>Pelican Point</t>
  </si>
  <si>
    <t>Quarantine</t>
  </si>
  <si>
    <t>Torrens Island A</t>
  </si>
  <si>
    <t>Torrens Island B</t>
  </si>
  <si>
    <t>Bell Bay Three</t>
  </si>
  <si>
    <t>Tamar Valley CCGT</t>
  </si>
  <si>
    <t>Tamar Valley OCGT</t>
  </si>
  <si>
    <t>Hunter Valley GT</t>
  </si>
  <si>
    <t>Mackay GT</t>
  </si>
  <si>
    <t>Mount Stuart</t>
  </si>
  <si>
    <t>Angaston</t>
  </si>
  <si>
    <t>Lonsdale</t>
  </si>
  <si>
    <t>Port Lincoln</t>
  </si>
  <si>
    <t>Port Lincoln 3</t>
  </si>
  <si>
    <t>Port Stanvac</t>
  </si>
  <si>
    <t>Snuggery</t>
  </si>
  <si>
    <t>Blowering</t>
  </si>
  <si>
    <t>Guthega</t>
  </si>
  <si>
    <t>Hume</t>
  </si>
  <si>
    <t>Shoalhaven</t>
  </si>
  <si>
    <t>Tumut 1</t>
  </si>
  <si>
    <t>Tumut 2</t>
  </si>
  <si>
    <t>Tumut 3</t>
  </si>
  <si>
    <t>Barron Gorge</t>
  </si>
  <si>
    <t>Kareeya</t>
  </si>
  <si>
    <t>Wivenhoe</t>
  </si>
  <si>
    <t>Bogong</t>
  </si>
  <si>
    <t>Dartmouth</t>
  </si>
  <si>
    <t>Eildon</t>
  </si>
  <si>
    <t>McKay Creek</t>
  </si>
  <si>
    <t>Murray 1</t>
  </si>
  <si>
    <t>Murray 2</t>
  </si>
  <si>
    <t>West Kiewa</t>
  </si>
  <si>
    <t>Bastyan</t>
  </si>
  <si>
    <t>Catagunya</t>
  </si>
  <si>
    <t>Cethana</t>
  </si>
  <si>
    <t>Devils Gate</t>
  </si>
  <si>
    <t>Fisher</t>
  </si>
  <si>
    <t>Gordon</t>
  </si>
  <si>
    <t>John Butters</t>
  </si>
  <si>
    <t>Liapootah</t>
  </si>
  <si>
    <t>Lake Echo</t>
  </si>
  <si>
    <t>Lemonthyme</t>
  </si>
  <si>
    <t>Mackintosh</t>
  </si>
  <si>
    <t>Meadowbank</t>
  </si>
  <si>
    <t>Poatina</t>
  </si>
  <si>
    <t>Reece</t>
  </si>
  <si>
    <t>Tarraleah</t>
  </si>
  <si>
    <t>Trevallyn</t>
  </si>
  <si>
    <t>Tribute</t>
  </si>
  <si>
    <t>Tungatinah</t>
  </si>
  <si>
    <t>Wilmot</t>
  </si>
  <si>
    <t>Wayatinah</t>
  </si>
  <si>
    <t>Boco Rock WF</t>
  </si>
  <si>
    <t>Capital WF</t>
  </si>
  <si>
    <t>Cullerin Range WF</t>
  </si>
  <si>
    <t>Gullen Range WF</t>
  </si>
  <si>
    <t>Gunning WF</t>
  </si>
  <si>
    <t>Taralga WF</t>
  </si>
  <si>
    <t>Woodlawn WF</t>
  </si>
  <si>
    <t>Ararat WF</t>
  </si>
  <si>
    <t>Bald Hills WF</t>
  </si>
  <si>
    <t>Challicum Hills WF</t>
  </si>
  <si>
    <t>Macarthur WF</t>
  </si>
  <si>
    <t>Mortons Lane</t>
  </si>
  <si>
    <t>Mount Mercer WF</t>
  </si>
  <si>
    <t>Oaklands Hill WF</t>
  </si>
  <si>
    <t>PWEP 1 Yambuk WF</t>
  </si>
  <si>
    <t>PWEP 2 Cape Bridgewater WF</t>
  </si>
  <si>
    <t>PWEP 3 Cape Nelson South WF</t>
  </si>
  <si>
    <t>PWEP 4 Cape Nelson North WF</t>
  </si>
  <si>
    <t>Waubra WF</t>
  </si>
  <si>
    <t>Canunda WF</t>
  </si>
  <si>
    <t>Cathedral Rocks WF</t>
  </si>
  <si>
    <t>Clements Gap WF</t>
  </si>
  <si>
    <t>Hallett 1 Brown Hill WF</t>
  </si>
  <si>
    <t>Hallett 2 Hallett Hill WF</t>
  </si>
  <si>
    <t>Hallett 4 North Brown Hill WF   </t>
  </si>
  <si>
    <t>Hallett 5 The Bluff WF  </t>
  </si>
  <si>
    <t>Hornsdale S1 WF</t>
  </si>
  <si>
    <t>Hornsdale S2 WF</t>
  </si>
  <si>
    <t>Hornsdale S3 WF</t>
  </si>
  <si>
    <t>Lake Bonney 1 WF</t>
  </si>
  <si>
    <t>Lake Bonney 2 WF</t>
  </si>
  <si>
    <t>Lake Bonney 3 WF</t>
  </si>
  <si>
    <t>Mount Millar WF</t>
  </si>
  <si>
    <t>Snowtown 1 WF</t>
  </si>
  <si>
    <t>Snowtown 2 North WF</t>
  </si>
  <si>
    <t>Snowtown 2 South WF</t>
  </si>
  <si>
    <t>Starfish Hill WF</t>
  </si>
  <si>
    <t>Waterloo WF</t>
  </si>
  <si>
    <t>Wattle Point WF</t>
  </si>
  <si>
    <t>Musselroe WF</t>
  </si>
  <si>
    <t>Woolnorth WF</t>
  </si>
  <si>
    <t>Broken Hill Solar Plant</t>
  </si>
  <si>
    <t>Moree Solar</t>
  </si>
  <si>
    <t>Nyngan Solar</t>
  </si>
  <si>
    <t>Parkes Solar</t>
  </si>
  <si>
    <t>Kidston Solar</t>
  </si>
  <si>
    <t>White Rock WF</t>
  </si>
  <si>
    <t>Kiata WF</t>
  </si>
  <si>
    <t>1. Smithfield operating as a fast start OCGT from late 2017</t>
  </si>
  <si>
    <t>2. Swanbank E return to service in 2018</t>
  </si>
  <si>
    <t>The following modelling assumptions are based on AEMO analysis of historical generator performance.</t>
  </si>
  <si>
    <t>Minimum Load (MW)</t>
  </si>
  <si>
    <t>Minimum Capacity Factor</t>
  </si>
  <si>
    <t>End time</t>
  </si>
  <si>
    <t>Max Capacity Factor</t>
  </si>
  <si>
    <t>Osborne*</t>
  </si>
  <si>
    <t>Depending on timing of SA interconnector expansion</t>
  </si>
  <si>
    <t>Pelican Point*</t>
  </si>
  <si>
    <t>Torrens Island B*</t>
  </si>
  <si>
    <t>Until retirement</t>
  </si>
  <si>
    <t>TARONG#1</t>
  </si>
  <si>
    <t>TARONG#2</t>
  </si>
  <si>
    <t>TARONG#3</t>
  </si>
  <si>
    <t>TARONG#4</t>
  </si>
  <si>
    <t>CPSA</t>
  </si>
  <si>
    <t>YARWUN_1</t>
  </si>
  <si>
    <t>Minimum Reserve Level (MW)</t>
  </si>
  <si>
    <t>Option</t>
  </si>
  <si>
    <t>Interconnector</t>
  </si>
  <si>
    <t>Notional capacity</t>
  </si>
  <si>
    <t>Combined limit
Note 2</t>
  </si>
  <si>
    <t>Capability during a prior outage
Note 1</t>
  </si>
  <si>
    <t>Firm capacity (combined limit during a prior outage)</t>
  </si>
  <si>
    <t>Net increase in firm capacity improvement</t>
  </si>
  <si>
    <t>Base</t>
  </si>
  <si>
    <t>Heywood</t>
  </si>
  <si>
    <t>-</t>
  </si>
  <si>
    <t>Option B1</t>
  </si>
  <si>
    <t>SA - Queensland</t>
  </si>
  <si>
    <t>SA - NSW</t>
  </si>
  <si>
    <t>Option D1</t>
  </si>
  <si>
    <t>SA - Vic (via Horsham)</t>
  </si>
  <si>
    <t xml:space="preserve">Note 1 - Capability after a credible contingency event or during a prior outage along that corridor. </t>
  </si>
  <si>
    <t>Note 2 - Combined limits assume 400 MW of load shedding for a non-credible event on either interconnector. Further details can be found in the technical assumptions report.</t>
  </si>
  <si>
    <t>Queensland Renewable Energy Target</t>
  </si>
  <si>
    <t>50% of Queensland consumption to be provided by large-scale renewable generation by 2030 target</t>
  </si>
  <si>
    <t>Financial year</t>
  </si>
  <si>
    <t>Energy (GWh)</t>
  </si>
  <si>
    <t>Trajectory of total large scale generation of renewable energy required, including Q400 auction eligible, as calculated by the QLD Government Expert Panel report:
https://www.dnrm.qld.gov.au/__data/assets/pdf_file/0018/1259010/qreep-renewable-energy-target-report.pdf</t>
  </si>
  <si>
    <t>To deliver reasonable technological diversity, wind generation is assumed to provide at least 25% of the annual targets</t>
  </si>
  <si>
    <t>Victorian Renewable Energy Target</t>
  </si>
  <si>
    <t>25% renewable energy generation by 2020, 40% renewable energy generation by 2025</t>
  </si>
  <si>
    <t>New entry renewable capacity (MW)</t>
  </si>
  <si>
    <t>Total</t>
  </si>
  <si>
    <t>Emissions Target Trajectories</t>
  </si>
  <si>
    <t>Emissions reduction targets are expressed as a percentage of total emissions across all sectors. This table includes electricity NEM generation emissions only.</t>
  </si>
  <si>
    <t>Financial Year</t>
  </si>
  <si>
    <t>28% to 70% Emissions Reduction Target</t>
  </si>
  <si>
    <t>52% to 90% Emissions Reduction Target</t>
  </si>
  <si>
    <t>(Mt CO2-e)</t>
  </si>
  <si>
    <t>2030 emissions reduction targets are calculated from 2005 levels.</t>
  </si>
  <si>
    <t>2050 emissions reduction targets are calculated from 2005 levels for the 90% trajectory, and 2016 levels for the 70% trajectory.</t>
  </si>
  <si>
    <t xml:space="preserve">The emissions trajectory starts at estimated emissions for 2020-21. </t>
  </si>
  <si>
    <t>Interconnector Transfer Capability (MW)</t>
  </si>
  <si>
    <t>Interconnector transfer limits used in capacity expansion modelling.</t>
  </si>
  <si>
    <t>Forward Direction</t>
  </si>
  <si>
    <t>Forward capability</t>
  </si>
  <si>
    <t>Reverse Capability</t>
  </si>
  <si>
    <t>Effective from</t>
  </si>
  <si>
    <t>QNI [Note 1]</t>
  </si>
  <si>
    <t xml:space="preserve"> NSW to QLD </t>
  </si>
  <si>
    <t>QNI - ISP Option 3</t>
  </si>
  <si>
    <t>QNI - ISP Option 5</t>
  </si>
  <si>
    <t>Terranora</t>
  </si>
  <si>
    <t>VIC-NSW</t>
  </si>
  <si>
    <t xml:space="preserve"> VIC to NSW </t>
  </si>
  <si>
    <t xml:space="preserve"> VIC to SA </t>
  </si>
  <si>
    <t>Murraylink [Note 2]</t>
  </si>
  <si>
    <t>Basslink</t>
  </si>
  <si>
    <t xml:space="preserve"> TAS to VIC </t>
  </si>
  <si>
    <t>Note 1: See QNI Augmentations for details on changes to QNI for Option B.</t>
  </si>
  <si>
    <t xml:space="preserve">Note 2. Forward capability is limited by thermal limitations in the Victorian 220 kV transmission network which are removed with the preferred option. Reverse capability is limited by thermal limitations in the South Australian 132 kV transmission network. </t>
  </si>
  <si>
    <t>Option label</t>
  </si>
  <si>
    <t>Project description</t>
  </si>
  <si>
    <t>Notional Limit</t>
  </si>
  <si>
    <t xml:space="preserve">Cost Estimate 
($ millions) </t>
  </si>
  <si>
    <t>Earliest commissioning year</t>
  </si>
  <si>
    <t>Forward direction</t>
  </si>
  <si>
    <t>Reverse direction</t>
  </si>
  <si>
    <t>Current</t>
  </si>
  <si>
    <t>Initial capability</t>
  </si>
  <si>
    <t>NSW to QLD</t>
  </si>
  <si>
    <t>QNI-Option 3</t>
  </si>
  <si>
    <t>Uprating of Liddell-Muswellbrook (#83), Muswellbrook-Tamworth (#88) and Liddell-Tamworth (#84) 330 kV lines.
Install SVCs at Dumaresq and Tamworth substations.
Install shunt capacitor banks at Tamworth, Armidale and Dumaresq substations.</t>
  </si>
  <si>
    <t>770 [+460]</t>
  </si>
  <si>
    <t>1,215 [+190]</t>
  </si>
  <si>
    <t>QNI-Option 5</t>
  </si>
  <si>
    <r>
      <rPr>
        <u/>
        <sz val="9"/>
        <rFont val="Arial"/>
        <family val="2"/>
      </rPr>
      <t>New Armidale-Bulli Creek HVAC at 330 kV</t>
    </r>
    <r>
      <rPr>
        <sz val="9"/>
        <rFont val="Arial"/>
        <family val="2"/>
      </rPr>
      <t xml:space="preserve">
Install Armidale-Dumaresq and Dumaresq-Bulli Creek additional new 330 kV double circuit line.
Uprating of Liddell-Muswellbrook (#83), Muswellbrook-Tamworth (#88) and Liddell-Tamworth (#84) 330 kV lines.
Augment existing substations/switching stations at Armidale, Dumaresq and Bulli Creek.</t>
    </r>
  </si>
  <si>
    <t>1,593 [+368]</t>
  </si>
  <si>
    <t>HVDC South Australia to Queensland</t>
  </si>
  <si>
    <t>1,020 [+250]</t>
  </si>
  <si>
    <t>1,843 [+250]</t>
  </si>
  <si>
    <t>ISP QNI 5 Deferral</t>
  </si>
  <si>
    <t>1,465 [+250]</t>
  </si>
  <si>
    <t>1,843 [+368]</t>
  </si>
  <si>
    <t>Battery properties</t>
  </si>
  <si>
    <t>Property</t>
  </si>
  <si>
    <t>Value</t>
  </si>
  <si>
    <r>
      <t> Maximum power</t>
    </r>
    <r>
      <rPr>
        <b/>
        <i/>
        <vertAlign val="superscript"/>
        <sz val="10"/>
        <rFont val="Arial"/>
        <family val="2"/>
      </rPr>
      <t>1</t>
    </r>
  </si>
  <si>
    <t>MW</t>
  </si>
  <si>
    <t>Energy capacity</t>
  </si>
  <si>
    <t>MWh</t>
  </si>
  <si>
    <t>Charge efficiency (household)</t>
  </si>
  <si>
    <t>Charge efficiency (utility)</t>
  </si>
  <si>
    <t>Technical life</t>
  </si>
  <si>
    <t>years</t>
  </si>
  <si>
    <t>Initial SOC</t>
  </si>
  <si>
    <t>1. Power and capacity are defined as a 1:2 ratio. The model is free to build utility-scale batteries up to defined build limits</t>
  </si>
  <si>
    <t>Pumped hydro properties</t>
  </si>
  <si>
    <t>Maximum power</t>
  </si>
  <si>
    <t>hours</t>
  </si>
  <si>
    <t>Pump efficiency</t>
  </si>
  <si>
    <t>Economic life</t>
  </si>
  <si>
    <t>Coal and Biomass price ($/GJ, real 2019 dollars)</t>
  </si>
  <si>
    <t>Higher coal sensitivity</t>
  </si>
  <si>
    <t>Biomass price</t>
  </si>
  <si>
    <t>Gas price ($/GJ, real 2019 dollars)</t>
  </si>
  <si>
    <t xml:space="preserve">Prices are the sum of wholesale price and transportation cost. </t>
  </si>
  <si>
    <t xml:space="preserve"> Bairnsdale </t>
  </si>
  <si>
    <t xml:space="preserve"> Barcaldine </t>
  </si>
  <si>
    <t xml:space="preserve"> Barker Inlet </t>
  </si>
  <si>
    <t xml:space="preserve"> Bell Bay Three </t>
  </si>
  <si>
    <t xml:space="preserve"> Braemar </t>
  </si>
  <si>
    <t xml:space="preserve"> Braemar 2 </t>
  </si>
  <si>
    <t xml:space="preserve"> Colongra </t>
  </si>
  <si>
    <t xml:space="preserve"> Condamine </t>
  </si>
  <si>
    <t xml:space="preserve"> Darling Downs </t>
  </si>
  <si>
    <t xml:space="preserve"> Dry Creek </t>
  </si>
  <si>
    <t xml:space="preserve"> Hallett </t>
  </si>
  <si>
    <t xml:space="preserve"> Jeeralang </t>
  </si>
  <si>
    <t xml:space="preserve"> Ladbroke Grove </t>
  </si>
  <si>
    <t xml:space="preserve"> Laverton North </t>
  </si>
  <si>
    <t xml:space="preserve"> Mintaro </t>
  </si>
  <si>
    <t xml:space="preserve"> Mortlake OCGT </t>
  </si>
  <si>
    <t xml:space="preserve"> Newport </t>
  </si>
  <si>
    <t xml:space="preserve"> NSW CCGT </t>
  </si>
  <si>
    <t xml:space="preserve"> NSW OCGT </t>
  </si>
  <si>
    <t xml:space="preserve"> Oakey </t>
  </si>
  <si>
    <t xml:space="preserve"> Osborne </t>
  </si>
  <si>
    <t xml:space="preserve"> Pelican Point </t>
  </si>
  <si>
    <t xml:space="preserve"> QLD CCGT </t>
  </si>
  <si>
    <t xml:space="preserve"> QLD OCGT </t>
  </si>
  <si>
    <t xml:space="preserve"> Quarantine </t>
  </si>
  <si>
    <t xml:space="preserve"> Roma </t>
  </si>
  <si>
    <t xml:space="preserve"> SA OCGT </t>
  </si>
  <si>
    <t xml:space="preserve"> Smithfield</t>
  </si>
  <si>
    <t xml:space="preserve"> Somerton </t>
  </si>
  <si>
    <t xml:space="preserve"> Swanbank E </t>
  </si>
  <si>
    <t xml:space="preserve"> Tallawarra </t>
  </si>
  <si>
    <t xml:space="preserve"> Tamar Valley </t>
  </si>
  <si>
    <t xml:space="preserve"> TAS CCGT </t>
  </si>
  <si>
    <t xml:space="preserve"> TAS OCGT </t>
  </si>
  <si>
    <t xml:space="preserve"> Torrens Island </t>
  </si>
  <si>
    <t xml:space="preserve"> Townsville </t>
  </si>
  <si>
    <t xml:space="preserve"> Uranquinty </t>
  </si>
  <si>
    <t xml:space="preserve"> Valley Power </t>
  </si>
  <si>
    <t xml:space="preserve"> VIC CCGT </t>
  </si>
  <si>
    <t xml:space="preserve"> VIC OCGT </t>
  </si>
  <si>
    <t xml:space="preserve"> Yarwun </t>
  </si>
  <si>
    <t>Low</t>
  </si>
  <si>
    <t>$6/GJ lower bound sensitivity</t>
  </si>
  <si>
    <t>Liquid fuel price</t>
  </si>
  <si>
    <t>Liquid fuel</t>
  </si>
  <si>
    <t>Unit refurbishment is staggered within a power station, one unit at a time at six month intervals. In a power station with 4 units, for example, the fourth unit is not refurbished until 18 months after the given date.</t>
  </si>
  <si>
    <t>Refurbishment timing</t>
  </si>
  <si>
    <t>First refurbishment</t>
  </si>
  <si>
    <t>Second refurbishment</t>
  </si>
  <si>
    <t>Refurbishment cost</t>
  </si>
  <si>
    <t>Generator class</t>
  </si>
  <si>
    <r>
      <t>Refurbishment cost ($/MW)</t>
    </r>
    <r>
      <rPr>
        <vertAlign val="superscript"/>
        <sz val="11"/>
        <color rgb="FF6A0032"/>
        <rFont val="Calibri"/>
        <family val="2"/>
        <scheme val="minor"/>
      </rPr>
      <t>1</t>
    </r>
  </si>
  <si>
    <t>Black coal</t>
  </si>
  <si>
    <t>Brown coal</t>
  </si>
  <si>
    <t>1. Costs are applied as an additional fixed cost for the duration of the refurbishment event.</t>
  </si>
  <si>
    <t>Announced and end-of-technical-life retirement. End of life retirements are determined according to equipment age. Units may be retired earlier by the model if determined as least cost to the power system.</t>
  </si>
  <si>
    <t>Financial year beginning</t>
  </si>
  <si>
    <t>Announced retirement</t>
  </si>
  <si>
    <r>
      <t xml:space="preserve"> Mackay GT</t>
    </r>
    <r>
      <rPr>
        <b/>
        <i/>
        <vertAlign val="superscript"/>
        <sz val="10"/>
        <rFont val="Arial"/>
        <family val="2"/>
      </rPr>
      <t>1</t>
    </r>
  </si>
  <si>
    <r>
      <t xml:space="preserve"> Liddell</t>
    </r>
    <r>
      <rPr>
        <b/>
        <i/>
        <vertAlign val="superscript"/>
        <sz val="10"/>
        <rFont val="Arial"/>
        <family val="2"/>
      </rPr>
      <t>1</t>
    </r>
  </si>
  <si>
    <r>
      <t xml:space="preserve"> Bayswater</t>
    </r>
    <r>
      <rPr>
        <vertAlign val="superscript"/>
        <sz val="11"/>
        <rFont val="Calibri"/>
        <family val="2"/>
        <scheme val="minor"/>
      </rPr>
      <t>2</t>
    </r>
  </si>
  <si>
    <r>
      <t xml:space="preserve"> Loy Yang A</t>
    </r>
    <r>
      <rPr>
        <vertAlign val="superscript"/>
        <sz val="11"/>
        <rFont val="Calibri"/>
        <family val="2"/>
        <scheme val="minor"/>
      </rPr>
      <t>2</t>
    </r>
  </si>
  <si>
    <t>1. Data source: AEMO generation information page</t>
  </si>
  <si>
    <t>2. Data source: AGL announcement</t>
  </si>
  <si>
    <t>https://www.agl.com.au/about-agl/sustainability/rehabilitation</t>
  </si>
  <si>
    <t>End of technical life</t>
  </si>
  <si>
    <r>
      <t xml:space="preserve"> Yallourn</t>
    </r>
    <r>
      <rPr>
        <b/>
        <i/>
        <vertAlign val="superscript"/>
        <sz val="11"/>
        <rFont val="Calibri"/>
        <family val="2"/>
        <scheme val="minor"/>
      </rPr>
      <t>1</t>
    </r>
  </si>
  <si>
    <t>1. Assumed retirement upon conclusion of current mine coal supply agreement</t>
  </si>
  <si>
    <t> SA generators model can choose to retire  </t>
  </si>
  <si>
    <t>From 2022</t>
  </si>
  <si>
    <t>Encapsulates the efficiency of thermal generators (as-generated, HHV)</t>
  </si>
  <si>
    <t>Existing generators</t>
  </si>
  <si>
    <t>Generic new entrant units</t>
  </si>
  <si>
    <t>Heat rate (GJ/MWh)</t>
  </si>
  <si>
    <t>Smithfield</t>
  </si>
  <si>
    <t>Swanbank E</t>
  </si>
  <si>
    <t>Yabulu (Townsville)</t>
  </si>
  <si>
    <t>Osborne (average)</t>
  </si>
  <si>
    <t>Osborne GT</t>
  </si>
  <si>
    <t>Osborne ST</t>
  </si>
  <si>
    <t>Pelican Point (average)</t>
  </si>
  <si>
    <t>Pelican Point GT</t>
  </si>
  <si>
    <t>Pelican Point ST</t>
  </si>
  <si>
    <t>Tailem Bend</t>
  </si>
  <si>
    <t>Auxiliary load</t>
  </si>
  <si>
    <t>Auxiliary load is also called "parasitic load" or "self load" and refers to energy generated for use within power stations</t>
  </si>
  <si>
    <t>New entrants</t>
  </si>
  <si>
    <t>% Auxiliary load</t>
  </si>
  <si>
    <t>Solar PV</t>
  </si>
  <si>
    <t>Reciprocating engine</t>
  </si>
  <si>
    <t>Pumped Hydro</t>
  </si>
  <si>
    <t>Tamar Valley</t>
  </si>
  <si>
    <t>All hydro</t>
  </si>
  <si>
    <t>All wind</t>
  </si>
  <si>
    <t>All solar</t>
  </si>
  <si>
    <t>Fixed operating cost (real 2019 dollars)</t>
  </si>
  <si>
    <t>Costs that are incurred regardless of energy generated. Scaled by 2.7% from 2015 values to account for CPI increase to 2017, then used Inflation sheet.</t>
  </si>
  <si>
    <t>Existing and Committed generators</t>
  </si>
  <si>
    <t>New entrant technologies</t>
  </si>
  <si>
    <t>Fixed OPEX
($/kW/year)</t>
  </si>
  <si>
    <t>Solar Thermal w/ 6hr Storage</t>
  </si>
  <si>
    <t>Variable operating cost (real 2019 dollars)</t>
  </si>
  <si>
    <t>Costs that can be expressed in terms of energy generated, not including fuel costs. Scaled by 2.7% from 2015 values to account for CPI increase to 2017, then used Inflation sheet.</t>
  </si>
  <si>
    <r>
      <t xml:space="preserve"> Variable OPEX ($/MWh)</t>
    </r>
    <r>
      <rPr>
        <vertAlign val="superscript"/>
        <sz val="11"/>
        <color rgb="FF6A0032"/>
        <rFont val="Calibri"/>
        <family val="2"/>
        <scheme val="minor"/>
      </rPr>
      <t>1</t>
    </r>
  </si>
  <si>
    <t>Variable OPEX
($/MWh)</t>
  </si>
  <si>
    <t>1. In capacity expansion simulations, variable OPEX may be varied by a small amount ($0.01) on a unit-by-unit basis within a power station to encourage model-driven retirement to occur on a per-unit basis</t>
  </si>
  <si>
    <t>Generic new entrant units, committed and advanced projects</t>
  </si>
  <si>
    <t>Combustion emissions (kg/MWh)</t>
  </si>
  <si>
    <t>Fugitive emissions (kg/MWh)</t>
  </si>
  <si>
    <t>Total emissions (kg/MWh)</t>
  </si>
  <si>
    <t>Emissions (kg/MWh)</t>
  </si>
  <si>
    <r>
      <t xml:space="preserve"> Barker Inlet</t>
    </r>
    <r>
      <rPr>
        <vertAlign val="superscript"/>
        <sz val="11"/>
        <rFont val="Calibri"/>
        <family val="2"/>
        <scheme val="minor"/>
      </rPr>
      <t>2</t>
    </r>
  </si>
  <si>
    <t>Pumped Hydro (6hrs storage) / Large Scale Battery Storage (2hrs storage)</t>
  </si>
  <si>
    <r>
      <t>New entrant combustion emissions</t>
    </r>
    <r>
      <rPr>
        <b/>
        <vertAlign val="superscript"/>
        <sz val="13"/>
        <color theme="3"/>
        <rFont val="Calibri"/>
        <family val="2"/>
        <scheme val="minor"/>
      </rPr>
      <t>3</t>
    </r>
  </si>
  <si>
    <t>Emissions (kg/GJ)</t>
  </si>
  <si>
    <t>New entrant fugitive emissions</t>
  </si>
  <si>
    <t>Gas Emissions (kg/GJ)</t>
  </si>
  <si>
    <t>Coal Emissions (kg/GJ)</t>
  </si>
  <si>
    <t>Qld</t>
  </si>
  <si>
    <t>Vic</t>
  </si>
  <si>
    <t>Tas</t>
  </si>
  <si>
    <t>Derived new entrant emissions (kg/MWh)</t>
  </si>
  <si>
    <t>New entrant</t>
  </si>
  <si>
    <r>
      <t xml:space="preserve"> Emissions</t>
    </r>
    <r>
      <rPr>
        <vertAlign val="superscript"/>
        <sz val="11"/>
        <color rgb="FF6A0032"/>
        <rFont val="Calibri"/>
        <family val="2"/>
        <scheme val="minor"/>
      </rPr>
      <t>4</t>
    </r>
  </si>
  <si>
    <t>Qld OCGT</t>
  </si>
  <si>
    <t>Qld CCGT</t>
  </si>
  <si>
    <t>NSW OCGT</t>
  </si>
  <si>
    <t>NSW CCGT</t>
  </si>
  <si>
    <t>Vic OCGT</t>
  </si>
  <si>
    <t>Vic CCGT</t>
  </si>
  <si>
    <t>Yabulu Steam Turbine</t>
  </si>
  <si>
    <t>SA OCGT</t>
  </si>
  <si>
    <t>SA CCGT</t>
  </si>
  <si>
    <t>Tas OCGT</t>
  </si>
  <si>
    <t>Tas CCGT</t>
  </si>
  <si>
    <t>Qld Coal (HELE)</t>
  </si>
  <si>
    <t>NSW Coal (HELE)</t>
  </si>
  <si>
    <t>SA Coal (HELE)</t>
  </si>
  <si>
    <t>2. Based on emissions factor of gas, modelled heat rate and fugitive emissions profile of Torrens Island A</t>
  </si>
  <si>
    <t>3. New entrant gas units use standard emissions rate for natural gas combined with heat rates to derive emissions.</t>
  </si>
  <si>
    <t>4. Based on a new entrant with 2017 heat rate</t>
  </si>
  <si>
    <t>Tamar Valley GT</t>
  </si>
  <si>
    <t>Tamar Valley ST</t>
  </si>
  <si>
    <r>
      <t xml:space="preserve"> Angaston</t>
    </r>
    <r>
      <rPr>
        <b/>
        <i/>
        <vertAlign val="superscript"/>
        <sz val="10"/>
        <rFont val="Arial"/>
        <family val="2"/>
      </rPr>
      <t>1</t>
    </r>
  </si>
  <si>
    <r>
      <t xml:space="preserve"> Lonsdale</t>
    </r>
    <r>
      <rPr>
        <b/>
        <i/>
        <vertAlign val="superscript"/>
        <sz val="10"/>
        <rFont val="Arial"/>
        <family val="2"/>
      </rPr>
      <t>1</t>
    </r>
  </si>
  <si>
    <r>
      <t xml:space="preserve"> Port Stanvac</t>
    </r>
    <r>
      <rPr>
        <b/>
        <i/>
        <vertAlign val="superscript"/>
        <sz val="11"/>
        <rFont val="Arial"/>
        <family val="2"/>
      </rPr>
      <t>1</t>
    </r>
  </si>
  <si>
    <t>1. Not present in source material; previous (2014) value retained</t>
  </si>
  <si>
    <t>No price on carbon emissions has been assumed in the modelling</t>
  </si>
  <si>
    <t>Annual inflation</t>
  </si>
  <si>
    <t>2016-17</t>
  </si>
  <si>
    <t>Future years</t>
  </si>
  <si>
    <t>Installed capacity - rooftop PV (MW)</t>
  </si>
  <si>
    <t>Central and high scenarios</t>
  </si>
  <si>
    <t>Low scenario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</si>
</sst>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_-;\-* #,##0.0_-;_-* &quot;-&quot;??_-;_-@_-"/>
    <numFmt numFmtId="165" formatCode="0.0%"/>
    <numFmt numFmtId="166" formatCode="#,##0_ ;\-#,##0\ "/>
    <numFmt numFmtId="167" formatCode="_-&quot;$&quot;* #,##0.0_-;\-&quot;$&quot;* #,##0.0_-;_-&quot;$&quot;* &quot;-&quot;?_-;_-@_-"/>
    <numFmt numFmtId="168" formatCode="yyyy"/>
    <numFmt numFmtId="169" formatCode="0.0000"/>
    <numFmt numFmtId="170" formatCode="0.0"/>
    <numFmt numFmtId="171" formatCode="#,##0_ ;[Red]\-#,##0\ "/>
    <numFmt numFmtId="172" formatCode="0.00000"/>
    <numFmt numFmtId="173" formatCode="0_ ;\-0\ "/>
  </numFmts>
  <fonts count="41">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10"/>
      <color rgb="FF6A0032"/>
      <name val="Arial"/>
      <family val="2"/>
    </font>
    <font>
      <b/>
      <i/>
      <sz val="10"/>
      <name val="Arial"/>
      <family val="2"/>
    </font>
    <font>
      <sz val="8"/>
      <color theme="1"/>
      <name val="Arial"/>
      <family val="2"/>
    </font>
    <font>
      <sz val="9"/>
      <name val="Arial"/>
      <family val="2"/>
    </font>
    <font>
      <b/>
      <sz val="15"/>
      <color theme="3"/>
      <name val="Calibri"/>
      <family val="2"/>
      <scheme val="minor"/>
    </font>
    <font>
      <b/>
      <sz val="13"/>
      <color theme="3"/>
      <name val="Calibri"/>
      <family val="2"/>
      <scheme val="minor"/>
    </font>
    <font>
      <b/>
      <sz val="11"/>
      <color rgb="FFFF0000"/>
      <name val="Arial"/>
      <family val="2"/>
    </font>
    <font>
      <sz val="10"/>
      <color theme="1"/>
      <name val="Arial"/>
      <family val="2"/>
    </font>
    <font>
      <b/>
      <sz val="8"/>
      <color theme="1"/>
      <name val="Arial"/>
      <family val="2"/>
    </font>
    <font>
      <sz val="10"/>
      <name val="Arial"/>
      <family val="2"/>
    </font>
    <font>
      <sz val="10"/>
      <color theme="1"/>
      <name val="Calibri"/>
      <family val="2"/>
      <scheme val="minor"/>
    </font>
    <font>
      <b/>
      <u/>
      <sz val="10"/>
      <color rgb="FFFF0000"/>
      <name val="Calibri"/>
      <family val="2"/>
      <scheme val="minor"/>
    </font>
    <font>
      <sz val="11"/>
      <color theme="1"/>
      <name val="Tw Cen MT"/>
      <family val="2"/>
    </font>
    <font>
      <sz val="10"/>
      <color theme="0"/>
      <name val="Arial"/>
      <family val="2"/>
    </font>
    <font>
      <sz val="8"/>
      <color rgb="FF000099"/>
      <name val="Arial"/>
      <family val="2"/>
    </font>
    <font>
      <b/>
      <sz val="8"/>
      <name val="Arial"/>
      <family val="2"/>
    </font>
    <font>
      <u/>
      <sz val="10"/>
      <color theme="10"/>
      <name val="Arial"/>
      <family val="2"/>
    </font>
    <font>
      <b/>
      <sz val="11"/>
      <color theme="1"/>
      <name val="Arial"/>
      <family val="2"/>
    </font>
    <font>
      <u/>
      <sz val="8"/>
      <name val="Arial"/>
      <family val="2"/>
    </font>
    <font>
      <sz val="10"/>
      <color rgb="FF006100"/>
      <name val="Arial"/>
      <family val="2"/>
    </font>
    <font>
      <b/>
      <sz val="15"/>
      <color rgb="FFC00000"/>
      <name val="Tw Cen MT"/>
      <family val="2"/>
    </font>
    <font>
      <sz val="9"/>
      <color theme="1"/>
      <name val="Calibri Light"/>
      <family val="2"/>
      <scheme val="major"/>
    </font>
    <font>
      <b/>
      <sz val="9"/>
      <name val="Arial"/>
      <family val="2"/>
    </font>
    <font>
      <sz val="8"/>
      <color theme="1"/>
      <name val="Calibri Light"/>
      <family val="2"/>
      <scheme val="major"/>
    </font>
    <font>
      <sz val="11"/>
      <name val="Arial"/>
      <family val="2"/>
    </font>
    <font>
      <sz val="15"/>
      <color theme="1"/>
      <name val="Calibri"/>
      <family val="2"/>
      <scheme val="minor"/>
    </font>
    <font>
      <i/>
      <sz val="11"/>
      <color theme="1"/>
      <name val="Calibri"/>
      <family val="2"/>
      <scheme val="minor"/>
    </font>
    <font>
      <b/>
      <vertAlign val="superscript"/>
      <sz val="13"/>
      <color theme="3"/>
      <name val="Calibri"/>
      <family val="2"/>
      <scheme val="minor"/>
    </font>
    <font>
      <b/>
      <i/>
      <vertAlign val="superscript"/>
      <sz val="10"/>
      <name val="Arial"/>
      <family val="2"/>
    </font>
    <font>
      <u/>
      <sz val="9"/>
      <name val="Arial"/>
      <family val="2"/>
    </font>
    <font>
      <sz val="9"/>
      <color theme="1"/>
      <name val="Arial"/>
      <family val="2"/>
    </font>
    <font>
      <sz val="11"/>
      <color theme="0" tint="-4.9989318521683403E-2"/>
      <name val="Calibri"/>
      <family val="2"/>
      <scheme val="minor"/>
    </font>
    <font>
      <sz val="11"/>
      <color rgb="FFF2F2F2"/>
      <name val="Calibri"/>
      <family val="2"/>
      <scheme val="minor"/>
    </font>
    <font>
      <vertAlign val="superscript"/>
      <sz val="11"/>
      <name val="Calibri"/>
      <family val="2"/>
      <scheme val="minor"/>
    </font>
    <font>
      <vertAlign val="superscript"/>
      <sz val="11"/>
      <color rgb="FF6A0032"/>
      <name val="Calibri"/>
      <family val="2"/>
      <scheme val="minor"/>
    </font>
    <font>
      <b/>
      <i/>
      <vertAlign val="superscript"/>
      <sz val="11"/>
      <name val="Calibri"/>
      <family val="2"/>
      <scheme val="minor"/>
    </font>
    <font>
      <b/>
      <i/>
      <vertAlign val="superscript"/>
      <sz val="11"/>
      <name val="Arial"/>
      <family val="2"/>
    </font>
  </fonts>
  <fills count="14">
    <fill>
      <patternFill patternType="none"/>
    </fill>
    <fill>
      <patternFill patternType="gray125"/>
    </fill>
    <fill>
      <patternFill patternType="solid">
        <fgColor theme="0" tint="-0.14999847407452621"/>
        <bgColor rgb="FFFF0000"/>
      </patternFill>
    </fill>
    <fill>
      <patternFill patternType="solid">
        <fgColor theme="0" tint="-4.9989318521683403E-2"/>
        <bgColor indexed="64"/>
      </patternFill>
    </fill>
    <fill>
      <patternFill patternType="solid">
        <fgColor theme="0"/>
        <bgColor indexed="64"/>
      </patternFill>
    </fill>
    <fill>
      <patternFill patternType="solid">
        <fgColor rgb="FFE9E7E2"/>
        <bgColor indexed="64"/>
      </patternFill>
    </fill>
    <fill>
      <patternFill patternType="solid">
        <fgColor rgb="FFC6EFCE"/>
      </patternFill>
    </fill>
    <fill>
      <patternFill patternType="solid">
        <fgColor rgb="FF948671"/>
        <bgColor indexed="64"/>
      </patternFill>
    </fill>
    <fill>
      <patternFill patternType="solid">
        <fgColor rgb="FFFFC222"/>
        <bgColor indexed="64"/>
      </patternFill>
    </fill>
    <fill>
      <patternFill patternType="solid">
        <fgColor rgb="FFD9D9D9"/>
        <bgColor indexed="64"/>
      </patternFill>
    </fill>
    <fill>
      <patternFill patternType="solid">
        <fgColor rgb="FFFFFFFF"/>
        <bgColor indexed="64"/>
      </patternFill>
    </fill>
    <fill>
      <patternFill patternType="solid">
        <fgColor rgb="FFF2F2F2"/>
        <bgColor indexed="64"/>
      </patternFill>
    </fill>
    <fill>
      <patternFill patternType="solid">
        <fgColor theme="0"/>
        <bgColor theme="9" tint="0.59999389629810485"/>
      </patternFill>
    </fill>
    <fill>
      <patternFill patternType="solid">
        <fgColor theme="0"/>
        <bgColor rgb="FFFF0000"/>
      </patternFill>
    </fill>
  </fills>
  <borders count="23">
    <border>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1" tint="0.499984740745262"/>
      </top>
      <bottom style="thin">
        <color theme="1" tint="0.499984740745262"/>
      </bottom>
      <diagonal/>
    </border>
    <border>
      <left style="thin">
        <color theme="0" tint="-0.14999847407452621"/>
      </left>
      <right style="thin">
        <color theme="0" tint="-0.14999847407452621"/>
      </right>
      <top style="thin">
        <color theme="1" tint="0.499984740745262"/>
      </top>
      <bottom/>
      <diagonal/>
    </border>
    <border>
      <left style="thin">
        <color theme="0" tint="-0.14999847407452621"/>
      </left>
      <right style="thin">
        <color theme="0" tint="-0.14999847407452621"/>
      </right>
      <top/>
      <bottom style="thin">
        <color theme="1" tint="0.499984740745262"/>
      </bottom>
      <diagonal/>
    </border>
    <border>
      <left style="thin">
        <color theme="0" tint="-0.14999847407452621"/>
      </left>
      <right style="thin">
        <color theme="0" tint="-0.14999847407452621"/>
      </right>
      <top style="thin">
        <color theme="1" tint="0.499984740745262"/>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1" tint="0.499984740745262"/>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style="medium">
        <color theme="0"/>
      </left>
      <right style="medium">
        <color theme="0"/>
      </right>
      <top style="medium">
        <color theme="0"/>
      </top>
      <bottom style="medium">
        <color theme="0"/>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14999847407452621"/>
      </top>
      <bottom/>
      <diagonal/>
    </border>
    <border>
      <left style="thin">
        <color theme="0" tint="-0.14996795556505021"/>
      </left>
      <right style="thin">
        <color theme="0" tint="-0.14996795556505021"/>
      </right>
      <top style="thin">
        <color theme="0" tint="-0.14999847407452621"/>
      </top>
      <bottom style="thin">
        <color theme="0" tint="-0.14996795556505021"/>
      </bottom>
      <diagonal/>
    </border>
    <border>
      <left style="thin">
        <color theme="0" tint="-0.14999847407452621"/>
      </left>
      <right/>
      <top style="thin">
        <color theme="0" tint="-0.14999847407452621"/>
      </top>
      <bottom style="medium">
        <color theme="0"/>
      </bottom>
      <diagonal/>
    </border>
    <border>
      <left/>
      <right style="thin">
        <color theme="0" tint="-0.14999847407452621"/>
      </right>
      <top style="thin">
        <color theme="0" tint="-0.14999847407452621"/>
      </top>
      <bottom style="medium">
        <color theme="0"/>
      </bottom>
      <diagonal/>
    </border>
    <border>
      <left style="thin">
        <color theme="0" tint="-0.14999847407452621"/>
      </left>
      <right style="thin">
        <color theme="0" tint="-0.14999847407452621"/>
      </right>
      <top/>
      <bottom style="medium">
        <color theme="0"/>
      </bottom>
      <diagonal/>
    </border>
  </borders>
  <cellStyleXfs count="34">
    <xf numFmtId="0" fontId="0" fillId="0" borderId="0"/>
    <xf numFmtId="43" fontId="2" fillId="0" borderId="0" applyFont="0" applyFill="0" applyBorder="0" applyAlignment="0" applyProtection="0"/>
    <xf numFmtId="0" fontId="6" fillId="0" borderId="0"/>
    <xf numFmtId="9" fontId="2" fillId="0" borderId="0" applyFont="0" applyFill="0" applyBorder="0" applyAlignment="0" applyProtection="0"/>
    <xf numFmtId="0" fontId="8" fillId="0" borderId="9" applyNumberFormat="0" applyFill="0" applyAlignment="0" applyProtection="0"/>
    <xf numFmtId="0" fontId="9" fillId="0" borderId="10" applyNumberFormat="0" applyFill="0" applyAlignment="0" applyProtection="0"/>
    <xf numFmtId="0" fontId="12" fillId="3" borderId="0"/>
    <xf numFmtId="164" fontId="13" fillId="5" borderId="11" applyNumberFormat="0" applyAlignment="0">
      <alignment horizontal="center"/>
    </xf>
    <xf numFmtId="164" fontId="13" fillId="0" borderId="11" applyNumberFormat="0" applyAlignment="0">
      <alignment horizontal="center"/>
    </xf>
    <xf numFmtId="0" fontId="6" fillId="3" borderId="0" applyNumberFormat="0" applyFill="0" applyBorder="0" applyAlignment="0" applyProtection="0"/>
    <xf numFmtId="0" fontId="16" fillId="0" borderId="0"/>
    <xf numFmtId="43" fontId="2" fillId="0" borderId="0" applyFont="0" applyFill="0" applyBorder="0" applyAlignment="0" applyProtection="0"/>
    <xf numFmtId="0" fontId="24" fillId="0" borderId="0" applyNumberFormat="0" applyFill="0" applyAlignment="0" applyProtection="0"/>
    <xf numFmtId="0" fontId="2" fillId="0" borderId="0"/>
    <xf numFmtId="43" fontId="2" fillId="0" borderId="0" applyFont="0" applyFill="0" applyBorder="0" applyAlignment="0" applyProtection="0"/>
    <xf numFmtId="0" fontId="18" fillId="9" borderId="0">
      <alignment horizontal="center" wrapText="1"/>
    </xf>
    <xf numFmtId="0" fontId="22" fillId="0" borderId="0" applyNumberFormat="0" applyFill="0" applyBorder="0" applyAlignment="0" applyProtection="0"/>
    <xf numFmtId="0" fontId="2" fillId="0" borderId="0"/>
    <xf numFmtId="0" fontId="6" fillId="0" borderId="0"/>
    <xf numFmtId="0" fontId="13" fillId="0" borderId="0"/>
    <xf numFmtId="43" fontId="2" fillId="0" borderId="0" applyFont="0" applyFill="0" applyBorder="0" applyAlignment="0" applyProtection="0"/>
    <xf numFmtId="44" fontId="2" fillId="0" borderId="0" applyFont="0" applyFill="0" applyBorder="0" applyAlignment="0" applyProtection="0"/>
    <xf numFmtId="0" fontId="21" fillId="3" borderId="0" applyNumberFormat="0" applyFill="0" applyBorder="0" applyAlignment="0" applyProtection="0"/>
    <xf numFmtId="0" fontId="19" fillId="8" borderId="11">
      <alignment horizontal="center" vertical="center" wrapText="1"/>
    </xf>
    <xf numFmtId="0" fontId="17" fillId="7" borderId="11">
      <alignment horizontal="center"/>
    </xf>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7" fillId="7" borderId="11" applyAlignment="0">
      <alignment horizontal="center"/>
    </xf>
    <xf numFmtId="0" fontId="23" fillId="6" borderId="0" applyNumberFormat="0" applyBorder="0" applyAlignment="0" applyProtection="0"/>
    <xf numFmtId="43" fontId="2" fillId="0" borderId="0" applyFont="0" applyFill="0" applyBorder="0" applyAlignment="0" applyProtection="0"/>
    <xf numFmtId="0" fontId="20" fillId="0" borderId="0" applyNumberFormat="0" applyFill="0" applyBorder="0" applyAlignment="0" applyProtection="0"/>
    <xf numFmtId="44" fontId="2" fillId="0" borderId="0" applyFont="0" applyFill="0" applyBorder="0" applyAlignment="0" applyProtection="0"/>
  </cellStyleXfs>
  <cellXfs count="218">
    <xf numFmtId="0" fontId="0" fillId="0" borderId="0" xfId="0"/>
    <xf numFmtId="43" fontId="5" fillId="3" borderId="2" xfId="1" applyFont="1" applyFill="1" applyBorder="1" applyAlignment="1">
      <alignment vertical="center"/>
    </xf>
    <xf numFmtId="41" fontId="0" fillId="0" borderId="2" xfId="1" applyNumberFormat="1" applyFont="1" applyBorder="1" applyAlignment="1">
      <alignment vertical="center"/>
    </xf>
    <xf numFmtId="43" fontId="5" fillId="3" borderId="4" xfId="1" applyFont="1" applyFill="1" applyBorder="1" applyAlignment="1">
      <alignment vertical="center"/>
    </xf>
    <xf numFmtId="43" fontId="5" fillId="3" borderId="5" xfId="1" applyFont="1" applyFill="1" applyBorder="1" applyAlignment="1">
      <alignment vertical="center"/>
    </xf>
    <xf numFmtId="41" fontId="0" fillId="0" borderId="5" xfId="1" applyNumberFormat="1" applyFont="1" applyBorder="1" applyAlignment="1">
      <alignment vertical="center"/>
    </xf>
    <xf numFmtId="43" fontId="5" fillId="3" borderId="6" xfId="1" applyFont="1" applyFill="1" applyBorder="1" applyAlignment="1">
      <alignment vertical="center"/>
    </xf>
    <xf numFmtId="41" fontId="0" fillId="0" borderId="6" xfId="1" applyNumberFormat="1" applyFont="1" applyBorder="1" applyAlignment="1">
      <alignment vertical="center"/>
    </xf>
    <xf numFmtId="43" fontId="4" fillId="2" borderId="1" xfId="1" applyFont="1" applyFill="1" applyBorder="1" applyAlignment="1">
      <alignment vertical="center"/>
    </xf>
    <xf numFmtId="0" fontId="0" fillId="3" borderId="0" xfId="0" applyFill="1"/>
    <xf numFmtId="3" fontId="6" fillId="0" borderId="0" xfId="2" applyNumberFormat="1"/>
    <xf numFmtId="43" fontId="4" fillId="2" borderId="8" xfId="1" applyFont="1" applyFill="1" applyBorder="1" applyAlignment="1">
      <alignment horizontal="left" vertical="center"/>
    </xf>
    <xf numFmtId="43" fontId="5" fillId="3" borderId="8" xfId="1" applyFont="1" applyFill="1" applyBorder="1" applyAlignment="1">
      <alignment vertical="center"/>
    </xf>
    <xf numFmtId="41" fontId="7" fillId="0" borderId="8" xfId="1" applyNumberFormat="1" applyFont="1" applyBorder="1" applyAlignment="1">
      <alignment horizontal="center" vertical="center"/>
    </xf>
    <xf numFmtId="0" fontId="10" fillId="3" borderId="0" xfId="0" applyFont="1" applyFill="1"/>
    <xf numFmtId="0" fontId="11" fillId="3" borderId="0" xfId="0" applyFont="1" applyFill="1"/>
    <xf numFmtId="0" fontId="11" fillId="4" borderId="0" xfId="0" applyFont="1" applyFill="1"/>
    <xf numFmtId="0" fontId="12" fillId="3" borderId="0" xfId="6"/>
    <xf numFmtId="0" fontId="9" fillId="3" borderId="10" xfId="5" applyFill="1"/>
    <xf numFmtId="44" fontId="13" fillId="0" borderId="11" xfId="8" applyNumberFormat="1" applyAlignment="1"/>
    <xf numFmtId="44" fontId="11" fillId="3" borderId="0" xfId="0" applyNumberFormat="1" applyFont="1" applyFill="1"/>
    <xf numFmtId="165" fontId="11" fillId="4" borderId="0" xfId="3" applyNumberFormat="1" applyFont="1" applyFill="1"/>
    <xf numFmtId="0" fontId="14" fillId="3" borderId="0" xfId="0" applyFont="1" applyFill="1"/>
    <xf numFmtId="0" fontId="15" fillId="3" borderId="0" xfId="0" applyFont="1" applyFill="1"/>
    <xf numFmtId="0" fontId="14" fillId="4" borderId="0" xfId="0" applyFont="1" applyFill="1"/>
    <xf numFmtId="0" fontId="14" fillId="4" borderId="0" xfId="0" applyFont="1" applyFill="1" applyAlignment="1">
      <alignment horizontal="left" vertical="center"/>
    </xf>
    <xf numFmtId="44" fontId="14" fillId="3" borderId="0" xfId="0" applyNumberFormat="1" applyFont="1" applyFill="1"/>
    <xf numFmtId="44" fontId="14" fillId="4" borderId="0" xfId="0" applyNumberFormat="1" applyFont="1" applyFill="1"/>
    <xf numFmtId="166" fontId="5" fillId="3" borderId="8" xfId="1" applyNumberFormat="1" applyFont="1" applyFill="1" applyBorder="1" applyAlignment="1">
      <alignment vertical="center"/>
    </xf>
    <xf numFmtId="43" fontId="7" fillId="0" borderId="8" xfId="1" applyFont="1" applyBorder="1" applyAlignment="1">
      <alignment horizontal="center" vertical="center"/>
    </xf>
    <xf numFmtId="167" fontId="7" fillId="0" borderId="8" xfId="1" applyNumberFormat="1" applyFont="1" applyBorder="1" applyAlignment="1">
      <alignment horizontal="center" vertical="center"/>
    </xf>
    <xf numFmtId="43" fontId="4" fillId="2" borderId="16" xfId="1" applyFont="1" applyFill="1" applyBorder="1" applyAlignment="1">
      <alignment horizontal="left" vertical="center" wrapText="1"/>
    </xf>
    <xf numFmtId="6" fontId="7" fillId="0" borderId="8" xfId="1" applyNumberFormat="1" applyFont="1" applyBorder="1" applyAlignment="1">
      <alignment horizontal="center" vertical="center"/>
    </xf>
    <xf numFmtId="0" fontId="11" fillId="0" borderId="0" xfId="0" applyFont="1"/>
    <xf numFmtId="0" fontId="6" fillId="3" borderId="0" xfId="0" applyFont="1" applyFill="1"/>
    <xf numFmtId="43" fontId="11" fillId="3" borderId="0" xfId="0" applyNumberFormat="1" applyFont="1" applyFill="1"/>
    <xf numFmtId="43" fontId="11" fillId="0" borderId="0" xfId="0" applyNumberFormat="1" applyFont="1"/>
    <xf numFmtId="164" fontId="11" fillId="3" borderId="0" xfId="0" applyNumberFormat="1" applyFont="1" applyFill="1"/>
    <xf numFmtId="0" fontId="25" fillId="3" borderId="0" xfId="9" applyFont="1"/>
    <xf numFmtId="43" fontId="4" fillId="2" borderId="18" xfId="1" applyFont="1" applyFill="1" applyBorder="1" applyAlignment="1">
      <alignment horizontal="left" vertical="center" wrapText="1"/>
    </xf>
    <xf numFmtId="41" fontId="7" fillId="0" borderId="8" xfId="1" quotePrefix="1" applyNumberFormat="1" applyFont="1" applyBorder="1" applyAlignment="1">
      <alignment horizontal="center" vertical="center"/>
    </xf>
    <xf numFmtId="41" fontId="7" fillId="0" borderId="12" xfId="1" applyNumberFormat="1" applyFont="1" applyBorder="1" applyAlignment="1">
      <alignment horizontal="center" vertical="center"/>
    </xf>
    <xf numFmtId="41" fontId="26" fillId="0" borderId="12" xfId="1" applyNumberFormat="1" applyFont="1" applyBorder="1" applyAlignment="1">
      <alignment horizontal="center" vertical="center"/>
    </xf>
    <xf numFmtId="0" fontId="14" fillId="4" borderId="19" xfId="0" applyFont="1" applyFill="1" applyBorder="1" applyAlignment="1">
      <alignment wrapText="1"/>
    </xf>
    <xf numFmtId="0" fontId="14" fillId="4" borderId="17" xfId="0" applyFont="1" applyFill="1" applyBorder="1" applyAlignment="1">
      <alignment wrapText="1"/>
    </xf>
    <xf numFmtId="0" fontId="14" fillId="4" borderId="17" xfId="0" applyFont="1" applyFill="1" applyBorder="1" applyAlignment="1">
      <alignment vertical="top" wrapText="1"/>
    </xf>
    <xf numFmtId="44" fontId="11" fillId="3" borderId="0" xfId="33" applyFont="1" applyFill="1"/>
    <xf numFmtId="0" fontId="27" fillId="3" borderId="0" xfId="0" applyFont="1" applyFill="1"/>
    <xf numFmtId="0" fontId="21" fillId="3" borderId="0" xfId="22"/>
    <xf numFmtId="0" fontId="13" fillId="0" borderId="11" xfId="8" applyNumberFormat="1" applyAlignment="1"/>
    <xf numFmtId="168" fontId="11" fillId="3" borderId="0" xfId="0" applyNumberFormat="1" applyFont="1" applyFill="1"/>
    <xf numFmtId="2" fontId="11" fillId="4" borderId="0" xfId="33" applyNumberFormat="1" applyFont="1" applyFill="1"/>
    <xf numFmtId="2" fontId="11" fillId="4" borderId="0" xfId="0" applyNumberFormat="1" applyFont="1" applyFill="1"/>
    <xf numFmtId="1" fontId="13" fillId="0" borderId="11" xfId="8" applyNumberFormat="1" applyAlignment="1"/>
    <xf numFmtId="169" fontId="11" fillId="4" borderId="0" xfId="0" applyNumberFormat="1" applyFont="1" applyFill="1"/>
    <xf numFmtId="1" fontId="11" fillId="3" borderId="0" xfId="33" applyNumberFormat="1" applyFont="1" applyFill="1"/>
    <xf numFmtId="0" fontId="6" fillId="3" borderId="0" xfId="9"/>
    <xf numFmtId="1" fontId="11" fillId="4" borderId="0" xfId="33" applyNumberFormat="1" applyFont="1" applyFill="1"/>
    <xf numFmtId="168" fontId="11" fillId="4" borderId="0" xfId="0" applyNumberFormat="1" applyFont="1" applyFill="1"/>
    <xf numFmtId="170" fontId="11" fillId="4" borderId="0" xfId="0" applyNumberFormat="1" applyFont="1" applyFill="1"/>
    <xf numFmtId="0" fontId="28" fillId="12" borderId="0" xfId="17" applyFont="1" applyFill="1"/>
    <xf numFmtId="171" fontId="7" fillId="0" borderId="8" xfId="1" quotePrefix="1" applyNumberFormat="1" applyFont="1" applyBorder="1" applyAlignment="1">
      <alignment horizontal="center" vertical="center"/>
    </xf>
    <xf numFmtId="0" fontId="29" fillId="3" borderId="0" xfId="0" applyFont="1" applyFill="1"/>
    <xf numFmtId="6" fontId="7" fillId="0" borderId="8" xfId="1" quotePrefix="1" applyNumberFormat="1" applyFont="1" applyBorder="1" applyAlignment="1">
      <alignment horizontal="center" vertical="center"/>
    </xf>
    <xf numFmtId="43" fontId="5" fillId="3" borderId="8" xfId="1" applyFont="1" applyFill="1" applyBorder="1" applyAlignment="1">
      <alignment vertical="center" wrapText="1"/>
    </xf>
    <xf numFmtId="1" fontId="7" fillId="0" borderId="8" xfId="1" applyNumberFormat="1" applyFont="1" applyBorder="1" applyAlignment="1">
      <alignment horizontal="center" vertical="center"/>
    </xf>
    <xf numFmtId="0" fontId="10" fillId="3" borderId="0" xfId="0" applyFont="1" applyFill="1" applyBorder="1"/>
    <xf numFmtId="0" fontId="21" fillId="3" borderId="0" xfId="22" applyFill="1"/>
    <xf numFmtId="2" fontId="13" fillId="0" borderId="11" xfId="8" applyNumberFormat="1" applyAlignment="1"/>
    <xf numFmtId="169" fontId="11" fillId="3" borderId="0" xfId="0" applyNumberFormat="1" applyFont="1" applyFill="1"/>
    <xf numFmtId="10" fontId="11" fillId="4" borderId="0" xfId="3" applyNumberFormat="1" applyFont="1" applyFill="1"/>
    <xf numFmtId="170" fontId="11" fillId="3" borderId="0" xfId="0" applyNumberFormat="1" applyFont="1" applyFill="1"/>
    <xf numFmtId="170" fontId="13" fillId="0" borderId="11" xfId="8" applyNumberFormat="1" applyAlignment="1"/>
    <xf numFmtId="0" fontId="8" fillId="3" borderId="9" xfId="4" applyFill="1"/>
    <xf numFmtId="44" fontId="11" fillId="4" borderId="0" xfId="33" applyFont="1" applyFill="1"/>
    <xf numFmtId="44" fontId="11" fillId="4" borderId="0" xfId="0" applyNumberFormat="1" applyFont="1" applyFill="1"/>
    <xf numFmtId="172" fontId="11" fillId="3" borderId="0" xfId="0" applyNumberFormat="1" applyFont="1" applyFill="1"/>
    <xf numFmtId="0" fontId="6" fillId="3" borderId="0" xfId="9" applyFill="1" applyBorder="1" applyAlignment="1">
      <alignment horizontal="left"/>
    </xf>
    <xf numFmtId="0" fontId="6" fillId="3" borderId="0" xfId="9" applyFill="1" applyBorder="1" applyAlignment="1">
      <alignment vertical="top" wrapText="1"/>
    </xf>
    <xf numFmtId="0" fontId="9" fillId="3" borderId="10" xfId="5" applyFill="1" applyAlignment="1">
      <alignment horizontal="left"/>
    </xf>
    <xf numFmtId="2" fontId="13" fillId="3" borderId="0" xfId="7" applyNumberFormat="1" applyFill="1" applyBorder="1" applyAlignment="1"/>
    <xf numFmtId="2" fontId="13" fillId="3" borderId="0" xfId="8" applyNumberFormat="1" applyFill="1" applyBorder="1" applyAlignment="1"/>
    <xf numFmtId="2" fontId="11" fillId="3" borderId="0" xfId="0" applyNumberFormat="1" applyFont="1" applyFill="1"/>
    <xf numFmtId="0" fontId="17" fillId="3" borderId="0" xfId="24" applyFill="1" applyBorder="1" applyAlignment="1">
      <alignment horizontal="left"/>
    </xf>
    <xf numFmtId="0" fontId="6" fillId="3" borderId="0" xfId="9" applyFill="1"/>
    <xf numFmtId="0" fontId="6" fillId="3" borderId="0" xfId="0" applyFont="1" applyFill="1" applyAlignment="1">
      <alignment vertical="center"/>
    </xf>
    <xf numFmtId="3" fontId="11" fillId="4" borderId="0" xfId="0" applyNumberFormat="1" applyFont="1" applyFill="1"/>
    <xf numFmtId="43" fontId="4" fillId="2" borderId="13" xfId="1" applyFont="1" applyFill="1" applyBorder="1" applyAlignment="1">
      <alignment horizontal="left" vertical="center"/>
    </xf>
    <xf numFmtId="0" fontId="9" fillId="3" borderId="0" xfId="5" applyFill="1" applyBorder="1"/>
    <xf numFmtId="43" fontId="5" fillId="3" borderId="15" xfId="1" applyFont="1" applyFill="1" applyBorder="1" applyAlignment="1">
      <alignment vertical="center"/>
    </xf>
    <xf numFmtId="43" fontId="4" fillId="2" borderId="0" xfId="1" applyFont="1" applyFill="1" applyBorder="1" applyAlignment="1">
      <alignment horizontal="left" vertical="center"/>
    </xf>
    <xf numFmtId="41" fontId="7" fillId="0" borderId="8" xfId="1" applyNumberFormat="1" applyFont="1" applyBorder="1" applyAlignment="1">
      <alignment horizontal="left" vertical="top" wrapText="1"/>
    </xf>
    <xf numFmtId="5" fontId="13" fillId="0" borderId="11" xfId="8" applyNumberFormat="1" applyAlignment="1"/>
    <xf numFmtId="10" fontId="13" fillId="0" borderId="11" xfId="8" applyNumberFormat="1" applyAlignment="1"/>
    <xf numFmtId="3" fontId="14" fillId="4" borderId="0" xfId="0" applyNumberFormat="1" applyFont="1" applyFill="1"/>
    <xf numFmtId="173" fontId="4" fillId="2" borderId="1" xfId="1" applyNumberFormat="1" applyFont="1" applyFill="1" applyBorder="1" applyAlignment="1">
      <alignment vertical="center"/>
    </xf>
    <xf numFmtId="43" fontId="4" fillId="2" borderId="7" xfId="1" applyFont="1" applyFill="1" applyBorder="1" applyAlignment="1">
      <alignment vertical="center"/>
    </xf>
    <xf numFmtId="1" fontId="7" fillId="0" borderId="8" xfId="1" applyNumberFormat="1" applyFont="1" applyBorder="1" applyAlignment="1">
      <alignment horizontal="left" vertical="top" wrapText="1"/>
    </xf>
    <xf numFmtId="0" fontId="12" fillId="3" borderId="0" xfId="6" applyFill="1"/>
    <xf numFmtId="0" fontId="4" fillId="2" borderId="1" xfId="1" applyNumberFormat="1" applyFont="1" applyFill="1" applyBorder="1" applyAlignment="1">
      <alignment vertical="center"/>
    </xf>
    <xf numFmtId="8" fontId="0" fillId="3" borderId="0" xfId="0" applyNumberFormat="1" applyFill="1"/>
    <xf numFmtId="43" fontId="14" fillId="3" borderId="0" xfId="0" applyNumberFormat="1" applyFont="1" applyFill="1"/>
    <xf numFmtId="0" fontId="30" fillId="3" borderId="0" xfId="0" applyFont="1" applyFill="1"/>
    <xf numFmtId="0" fontId="0" fillId="3" borderId="0" xfId="0" applyFill="1" applyAlignment="1">
      <alignment horizontal="center"/>
    </xf>
    <xf numFmtId="0" fontId="0" fillId="3" borderId="0" xfId="0" applyFill="1" applyAlignment="1"/>
    <xf numFmtId="3" fontId="0" fillId="3" borderId="0" xfId="0" applyNumberFormat="1" applyFill="1"/>
    <xf numFmtId="0" fontId="3" fillId="3" borderId="0" xfId="0" applyFont="1" applyFill="1"/>
    <xf numFmtId="3" fontId="6" fillId="3" borderId="0" xfId="2" applyNumberFormat="1" applyFill="1"/>
    <xf numFmtId="43" fontId="4" fillId="2" borderId="8" xfId="1" applyFont="1" applyFill="1" applyBorder="1" applyAlignment="1">
      <alignment horizontal="center" vertical="center" wrapText="1"/>
    </xf>
    <xf numFmtId="9" fontId="13" fillId="0" borderId="11" xfId="8" applyNumberFormat="1" applyAlignment="1"/>
    <xf numFmtId="49" fontId="4" fillId="2" borderId="1" xfId="1" applyNumberFormat="1" applyFont="1" applyFill="1" applyBorder="1" applyAlignment="1">
      <alignment vertical="center"/>
    </xf>
    <xf numFmtId="49" fontId="4" fillId="2" borderId="1" xfId="1"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xf>
    <xf numFmtId="9" fontId="0" fillId="3" borderId="0" xfId="0" applyNumberFormat="1" applyFill="1"/>
    <xf numFmtId="9" fontId="7" fillId="0" borderId="8" xfId="1" applyNumberFormat="1" applyFont="1" applyBorder="1" applyAlignment="1">
      <alignment horizontal="right" vertical="center"/>
    </xf>
    <xf numFmtId="165" fontId="11" fillId="3" borderId="0" xfId="3" applyNumberFormat="1" applyFont="1" applyFill="1"/>
    <xf numFmtId="4" fontId="0" fillId="3" borderId="0" xfId="0" applyNumberFormat="1" applyFill="1"/>
    <xf numFmtId="9" fontId="5" fillId="3" borderId="15" xfId="1" applyNumberFormat="1" applyFont="1" applyFill="1" applyBorder="1" applyAlignment="1">
      <alignment vertical="center"/>
    </xf>
    <xf numFmtId="166" fontId="7" fillId="0" borderId="8" xfId="1" applyNumberFormat="1" applyFont="1" applyBorder="1" applyAlignment="1">
      <alignment horizontal="right" vertical="center"/>
    </xf>
    <xf numFmtId="43" fontId="4" fillId="2" borderId="8" xfId="1" applyFont="1" applyFill="1" applyBorder="1" applyAlignment="1">
      <alignment horizontal="center" vertical="center"/>
    </xf>
    <xf numFmtId="0" fontId="14" fillId="3" borderId="0" xfId="0" applyFont="1" applyFill="1" applyAlignment="1">
      <alignment horizontal="left" vertical="center"/>
    </xf>
    <xf numFmtId="0" fontId="0" fillId="11" borderId="0" xfId="0" applyFill="1"/>
    <xf numFmtId="0" fontId="8" fillId="11" borderId="9" xfId="4" applyFill="1"/>
    <xf numFmtId="0" fontId="0" fillId="10" borderId="0" xfId="0" applyFill="1"/>
    <xf numFmtId="0" fontId="4" fillId="2" borderId="7" xfId="1" applyNumberFormat="1" applyFont="1" applyFill="1" applyBorder="1" applyAlignment="1">
      <alignment horizontal="center" vertical="center" wrapText="1"/>
    </xf>
    <xf numFmtId="0" fontId="4" fillId="2" borderId="1" xfId="1" applyNumberFormat="1" applyFont="1" applyFill="1" applyBorder="1" applyAlignment="1">
      <alignment horizontal="left" vertical="center"/>
    </xf>
    <xf numFmtId="0" fontId="0" fillId="0" borderId="0" xfId="0" applyFill="1"/>
    <xf numFmtId="0" fontId="0" fillId="4" borderId="0" xfId="0" applyFill="1"/>
    <xf numFmtId="43" fontId="4" fillId="13" borderId="0" xfId="1" applyFont="1" applyFill="1" applyBorder="1" applyAlignment="1">
      <alignment vertical="center"/>
    </xf>
    <xf numFmtId="43" fontId="5" fillId="4" borderId="0" xfId="1" applyFont="1" applyFill="1" applyBorder="1" applyAlignment="1">
      <alignment vertical="center"/>
    </xf>
    <xf numFmtId="0" fontId="13" fillId="4" borderId="0" xfId="8" applyNumberFormat="1" applyFill="1" applyBorder="1" applyAlignment="1"/>
    <xf numFmtId="9" fontId="13" fillId="4" borderId="0" xfId="8" applyNumberFormat="1" applyFill="1" applyBorder="1" applyAlignment="1"/>
    <xf numFmtId="43" fontId="5" fillId="4" borderId="0" xfId="1" applyFont="1" applyFill="1" applyBorder="1" applyAlignment="1"/>
    <xf numFmtId="0" fontId="13" fillId="4" borderId="0" xfId="8" applyNumberFormat="1" applyFill="1" applyBorder="1" applyAlignment="1">
      <alignment wrapText="1"/>
    </xf>
    <xf numFmtId="0" fontId="0" fillId="11" borderId="0" xfId="0" applyFill="1" applyAlignment="1">
      <alignment horizontal="right"/>
    </xf>
    <xf numFmtId="0" fontId="21" fillId="11" borderId="0" xfId="22" applyFill="1"/>
    <xf numFmtId="0" fontId="7" fillId="0" borderId="8" xfId="1" applyNumberFormat="1" applyFont="1" applyBorder="1" applyAlignment="1">
      <alignment horizontal="center" vertical="center" wrapText="1"/>
    </xf>
    <xf numFmtId="166" fontId="7" fillId="0" borderId="8" xfId="1" applyNumberFormat="1" applyFont="1" applyBorder="1" applyAlignment="1">
      <alignment horizontal="right" vertical="center" wrapText="1"/>
    </xf>
    <xf numFmtId="14" fontId="7" fillId="0" borderId="8" xfId="1" applyNumberFormat="1" applyFont="1" applyBorder="1" applyAlignment="1">
      <alignment horizontal="left" vertical="center" wrapText="1"/>
    </xf>
    <xf numFmtId="14" fontId="7" fillId="0" borderId="8" xfId="1" applyNumberFormat="1" applyFont="1" applyBorder="1" applyAlignment="1">
      <alignment horizontal="center" vertical="center" wrapText="1"/>
    </xf>
    <xf numFmtId="3" fontId="7" fillId="0" borderId="8" xfId="1" applyNumberFormat="1" applyFont="1" applyBorder="1" applyAlignment="1">
      <alignment horizontal="right" vertical="center" wrapText="1"/>
    </xf>
    <xf numFmtId="0" fontId="7" fillId="0" borderId="8" xfId="1" applyNumberFormat="1" applyFont="1" applyBorder="1" applyAlignment="1">
      <alignment horizontal="left" vertical="center" wrapText="1"/>
    </xf>
    <xf numFmtId="43" fontId="5" fillId="3" borderId="8" xfId="1" applyFont="1" applyFill="1" applyBorder="1" applyAlignment="1">
      <alignment horizontal="left" vertical="center"/>
    </xf>
    <xf numFmtId="0" fontId="34" fillId="0" borderId="0" xfId="0" applyFont="1"/>
    <xf numFmtId="43" fontId="5" fillId="3" borderId="18" xfId="1" applyFont="1" applyFill="1" applyBorder="1" applyAlignment="1">
      <alignment vertical="center"/>
    </xf>
    <xf numFmtId="0" fontId="5" fillId="3" borderId="8" xfId="1" applyNumberFormat="1" applyFont="1" applyFill="1" applyBorder="1" applyAlignment="1">
      <alignment vertical="center"/>
    </xf>
    <xf numFmtId="0" fontId="4" fillId="2" borderId="8" xfId="1" applyNumberFormat="1" applyFont="1" applyFill="1" applyBorder="1" applyAlignment="1">
      <alignment horizontal="left" vertical="center"/>
    </xf>
    <xf numFmtId="0" fontId="4" fillId="2" borderId="8" xfId="1" applyNumberFormat="1" applyFont="1" applyFill="1" applyBorder="1" applyAlignment="1">
      <alignment horizontal="center" vertical="center"/>
    </xf>
    <xf numFmtId="0" fontId="0" fillId="3" borderId="0" xfId="0" applyFill="1" applyBorder="1"/>
    <xf numFmtId="0" fontId="9" fillId="11" borderId="10" xfId="5" applyFill="1"/>
    <xf numFmtId="0" fontId="0" fillId="3" borderId="0" xfId="0" applyNumberFormat="1" applyFill="1" applyBorder="1"/>
    <xf numFmtId="0" fontId="5" fillId="11" borderId="18" xfId="1" applyNumberFormat="1" applyFont="1" applyFill="1" applyBorder="1" applyAlignment="1">
      <alignment vertical="center"/>
    </xf>
    <xf numFmtId="0" fontId="7" fillId="11" borderId="18" xfId="1" applyNumberFormat="1" applyFont="1" applyFill="1" applyBorder="1" applyAlignment="1">
      <alignment horizontal="left" vertical="top" wrapText="1"/>
    </xf>
    <xf numFmtId="0" fontId="0" fillId="10" borderId="0" xfId="0" applyNumberFormat="1" applyFill="1"/>
    <xf numFmtId="0" fontId="5" fillId="10" borderId="0" xfId="1" applyNumberFormat="1" applyFont="1" applyFill="1" applyBorder="1" applyAlignment="1">
      <alignment vertical="center"/>
    </xf>
    <xf numFmtId="0" fontId="7" fillId="10" borderId="0" xfId="1" applyNumberFormat="1" applyFont="1" applyFill="1" applyBorder="1" applyAlignment="1">
      <alignment horizontal="left" vertical="top" wrapText="1"/>
    </xf>
    <xf numFmtId="0" fontId="0" fillId="0" borderId="0" xfId="0" applyNumberFormat="1"/>
    <xf numFmtId="8" fontId="0" fillId="4" borderId="0" xfId="0" applyNumberFormat="1" applyFill="1"/>
    <xf numFmtId="0" fontId="1" fillId="4" borderId="0" xfId="0" applyFont="1" applyFill="1"/>
    <xf numFmtId="0" fontId="7" fillId="0" borderId="8" xfId="1" applyNumberFormat="1" applyFont="1" applyBorder="1" applyAlignment="1">
      <alignment horizontal="left" vertical="top" wrapText="1"/>
    </xf>
    <xf numFmtId="0" fontId="4" fillId="2" borderId="8" xfId="1" applyNumberFormat="1" applyFont="1" applyFill="1" applyBorder="1" applyAlignment="1">
      <alignment horizontal="center" vertical="center" wrapText="1"/>
    </xf>
    <xf numFmtId="17" fontId="7" fillId="0" borderId="8" xfId="1" applyNumberFormat="1" applyFont="1" applyBorder="1" applyAlignment="1">
      <alignment horizontal="right" vertical="center"/>
    </xf>
    <xf numFmtId="0" fontId="11" fillId="11" borderId="0" xfId="0" applyFont="1" applyFill="1"/>
    <xf numFmtId="2" fontId="11" fillId="11" borderId="0" xfId="0" applyNumberFormat="1" applyFont="1" applyFill="1"/>
    <xf numFmtId="0" fontId="13" fillId="0" borderId="11" xfId="8" applyNumberFormat="1" applyAlignment="1">
      <alignment horizontal="right"/>
    </xf>
    <xf numFmtId="0" fontId="11" fillId="10" borderId="0" xfId="0" applyFont="1" applyFill="1"/>
    <xf numFmtId="1" fontId="11" fillId="10" borderId="0" xfId="33" applyNumberFormat="1" applyFont="1" applyFill="1"/>
    <xf numFmtId="2" fontId="11" fillId="10" borderId="0" xfId="0" applyNumberFormat="1" applyFont="1" applyFill="1"/>
    <xf numFmtId="0" fontId="11" fillId="3" borderId="0" xfId="0" applyFont="1" applyFill="1" applyBorder="1"/>
    <xf numFmtId="0" fontId="12" fillId="3" borderId="0" xfId="6" applyBorder="1" applyAlignment="1">
      <alignment vertical="top"/>
    </xf>
    <xf numFmtId="0" fontId="10" fillId="11" borderId="0" xfId="0" applyFont="1" applyFill="1" applyBorder="1"/>
    <xf numFmtId="0" fontId="4" fillId="2" borderId="16" xfId="1" applyNumberFormat="1" applyFont="1" applyFill="1" applyBorder="1" applyAlignment="1">
      <alignment horizontal="center" vertical="center" wrapText="1"/>
    </xf>
    <xf numFmtId="41" fontId="7" fillId="0" borderId="8" xfId="1" applyNumberFormat="1" applyFont="1" applyBorder="1" applyAlignment="1">
      <alignment horizontal="right" vertical="top" wrapText="1"/>
    </xf>
    <xf numFmtId="0" fontId="36" fillId="3" borderId="0" xfId="0" applyFont="1" applyFill="1"/>
    <xf numFmtId="0" fontId="35" fillId="3" borderId="0" xfId="0" applyFont="1" applyFill="1"/>
    <xf numFmtId="0" fontId="0" fillId="0" borderId="0" xfId="0" applyAlignment="1">
      <alignment vertical="top"/>
    </xf>
    <xf numFmtId="0" fontId="0" fillId="0" borderId="0" xfId="0" applyAlignment="1">
      <alignment vertical="top" wrapText="1"/>
    </xf>
    <xf numFmtId="43" fontId="4" fillId="2" borderId="1" xfId="1"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xf>
    <xf numFmtId="43" fontId="5" fillId="3" borderId="3" xfId="1" applyFont="1" applyFill="1" applyBorder="1" applyAlignment="1">
      <alignment vertical="center"/>
    </xf>
    <xf numFmtId="0" fontId="6" fillId="3" borderId="0" xfId="9" applyAlignment="1">
      <alignment horizontal="left" wrapText="1"/>
    </xf>
    <xf numFmtId="43" fontId="4" fillId="2" borderId="1" xfId="1" applyFont="1" applyFill="1" applyBorder="1" applyAlignment="1">
      <alignment horizontal="center" vertical="center" wrapText="1"/>
    </xf>
    <xf numFmtId="0" fontId="0" fillId="0" borderId="15" xfId="0" applyBorder="1" applyAlignment="1">
      <alignment horizontal="center" vertical="center" wrapText="1"/>
    </xf>
    <xf numFmtId="0" fontId="4" fillId="2" borderId="12" xfId="1" applyNumberFormat="1" applyFont="1" applyFill="1" applyBorder="1" applyAlignment="1">
      <alignment horizontal="center" vertical="center"/>
    </xf>
    <xf numFmtId="0" fontId="0" fillId="0" borderId="13" xfId="0" applyNumberFormat="1" applyBorder="1" applyAlignment="1">
      <alignment horizontal="center" vertical="center"/>
    </xf>
    <xf numFmtId="0" fontId="4" fillId="2" borderId="1" xfId="1" applyNumberFormat="1" applyFont="1" applyFill="1" applyBorder="1" applyAlignment="1">
      <alignment horizontal="center" vertical="center" wrapText="1"/>
    </xf>
    <xf numFmtId="0" fontId="0" fillId="0" borderId="15" xfId="0" applyNumberFormat="1" applyBorder="1" applyAlignment="1">
      <alignment horizontal="center" vertical="center" wrapText="1"/>
    </xf>
    <xf numFmtId="0" fontId="4" fillId="2" borderId="15"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xf>
    <xf numFmtId="0" fontId="4" fillId="2" borderId="15" xfId="1" applyNumberFormat="1" applyFont="1" applyFill="1" applyBorder="1" applyAlignment="1">
      <alignment horizontal="center" vertical="center"/>
    </xf>
    <xf numFmtId="0" fontId="8" fillId="3" borderId="9" xfId="4" applyFill="1" applyAlignment="1">
      <alignment horizontal="left"/>
    </xf>
    <xf numFmtId="43" fontId="4" fillId="2" borderId="1" xfId="1" applyFont="1" applyFill="1" applyBorder="1" applyAlignment="1">
      <alignment horizontal="center" vertical="center"/>
    </xf>
    <xf numFmtId="43" fontId="4" fillId="2" borderId="15" xfId="1" applyFont="1" applyFill="1" applyBorder="1" applyAlignment="1">
      <alignment horizontal="center" vertical="center"/>
    </xf>
    <xf numFmtId="0" fontId="8" fillId="3" borderId="9" xfId="4" applyFill="1" applyAlignment="1"/>
    <xf numFmtId="0" fontId="6" fillId="3" borderId="0" xfId="9" applyAlignment="1">
      <alignment horizontal="left" vertical="top" wrapText="1"/>
    </xf>
    <xf numFmtId="44" fontId="4" fillId="2" borderId="1" xfId="1" applyNumberFormat="1" applyFont="1" applyFill="1" applyBorder="1" applyAlignment="1">
      <alignment horizontal="left" vertical="center"/>
    </xf>
    <xf numFmtId="44" fontId="4" fillId="2" borderId="15" xfId="1" applyNumberFormat="1" applyFont="1" applyFill="1" applyBorder="1" applyAlignment="1">
      <alignment horizontal="left" vertical="center"/>
    </xf>
    <xf numFmtId="3" fontId="8" fillId="3" borderId="9" xfId="4" applyNumberFormat="1" applyFill="1" applyAlignment="1">
      <alignment horizontal="left"/>
    </xf>
    <xf numFmtId="0" fontId="0" fillId="3" borderId="0" xfId="0" applyFill="1" applyAlignment="1">
      <alignment wrapText="1"/>
    </xf>
    <xf numFmtId="0" fontId="0" fillId="0" borderId="0" xfId="0" applyAlignment="1"/>
    <xf numFmtId="41" fontId="0" fillId="0" borderId="3" xfId="1" applyNumberFormat="1" applyFont="1" applyBorder="1" applyAlignment="1">
      <alignment vertical="center"/>
    </xf>
    <xf numFmtId="0" fontId="0" fillId="0" borderId="4" xfId="0" applyBorder="1" applyAlignment="1">
      <alignment vertical="center"/>
    </xf>
    <xf numFmtId="43" fontId="5" fillId="3" borderId="3" xfId="1" applyFont="1" applyFill="1" applyBorder="1" applyAlignment="1">
      <alignment vertical="center"/>
    </xf>
    <xf numFmtId="0" fontId="8" fillId="3" borderId="9" xfId="4" applyFill="1" applyAlignment="1">
      <alignment horizontal="center"/>
    </xf>
    <xf numFmtId="43" fontId="4" fillId="2" borderId="12" xfId="1" applyFont="1" applyFill="1" applyBorder="1" applyAlignment="1">
      <alignment horizontal="center" vertical="center"/>
    </xf>
    <xf numFmtId="43" fontId="4" fillId="2" borderId="14" xfId="1" applyFont="1" applyFill="1" applyBorder="1" applyAlignment="1">
      <alignment horizontal="center" vertical="center"/>
    </xf>
    <xf numFmtId="43" fontId="4" fillId="2" borderId="13" xfId="1" applyFont="1" applyFill="1" applyBorder="1" applyAlignment="1">
      <alignment horizontal="center" vertical="center"/>
    </xf>
    <xf numFmtId="43" fontId="4" fillId="2" borderId="20" xfId="1" applyFont="1" applyFill="1" applyBorder="1" applyAlignment="1">
      <alignment horizontal="center" vertical="center"/>
    </xf>
    <xf numFmtId="0" fontId="0" fillId="0" borderId="21" xfId="0" applyBorder="1" applyAlignment="1">
      <alignment horizontal="center" vertical="center"/>
    </xf>
    <xf numFmtId="0" fontId="4" fillId="2" borderId="22" xfId="1" applyNumberFormat="1" applyFont="1" applyFill="1" applyBorder="1" applyAlignment="1">
      <alignment horizontal="center" vertical="center"/>
    </xf>
    <xf numFmtId="0" fontId="4" fillId="2" borderId="13" xfId="1" applyNumberFormat="1" applyFont="1" applyFill="1" applyBorder="1" applyAlignment="1">
      <alignment horizontal="center" vertical="center"/>
    </xf>
    <xf numFmtId="0" fontId="4" fillId="2" borderId="22" xfId="1" applyNumberFormat="1" applyFont="1" applyFill="1" applyBorder="1" applyAlignment="1">
      <alignment horizontal="center" vertical="center" wrapText="1"/>
    </xf>
    <xf numFmtId="0" fontId="12" fillId="3" borderId="0" xfId="6" applyAlignment="1">
      <alignment vertical="top" wrapText="1"/>
    </xf>
    <xf numFmtId="0" fontId="6" fillId="3" borderId="0" xfId="9" applyAlignment="1">
      <alignment horizontal="left" wrapText="1"/>
    </xf>
    <xf numFmtId="0" fontId="22" fillId="3" borderId="0" xfId="16" applyFill="1" applyAlignment="1">
      <alignment horizontal="left" wrapText="1"/>
    </xf>
    <xf numFmtId="0" fontId="6" fillId="3" borderId="0" xfId="9" applyFill="1" applyAlignment="1">
      <alignment horizontal="left" wrapText="1"/>
    </xf>
    <xf numFmtId="0" fontId="6" fillId="3" borderId="0" xfId="9" applyFill="1" applyBorder="1" applyAlignment="1">
      <alignment horizontal="left" vertical="top" wrapText="1"/>
    </xf>
  </cellXfs>
  <cellStyles count="34">
    <cellStyle name="CellLabel" xfId="24" xr:uid="{00000000-0005-0000-0000-000000000000}"/>
    <cellStyle name="CellLabel 2" xfId="29" xr:uid="{00000000-0005-0000-0000-000001000000}"/>
    <cellStyle name="CellNum" xfId="8" xr:uid="{00000000-0005-0000-0000-000002000000}"/>
    <cellStyle name="CellNumalt" xfId="7" xr:uid="{00000000-0005-0000-0000-000003000000}"/>
    <cellStyle name="Comma" xfId="1" builtinId="3"/>
    <cellStyle name="Comma 2" xfId="20" xr:uid="{00000000-0005-0000-0000-000005000000}"/>
    <cellStyle name="Comma 3" xfId="31" xr:uid="{00000000-0005-0000-0000-000006000000}"/>
    <cellStyle name="Comma 4" xfId="14" xr:uid="{00000000-0005-0000-0000-000007000000}"/>
    <cellStyle name="Comma 5" xfId="11" xr:uid="{00000000-0005-0000-0000-000008000000}"/>
    <cellStyle name="Currency" xfId="33" builtinId="4"/>
    <cellStyle name="Currency 2" xfId="26" xr:uid="{00000000-0005-0000-0000-00000A000000}"/>
    <cellStyle name="Currency 3" xfId="21" xr:uid="{00000000-0005-0000-0000-00000B000000}"/>
    <cellStyle name="Footnote" xfId="9" xr:uid="{00000000-0005-0000-0000-00000C000000}"/>
    <cellStyle name="Good 2" xfId="30" xr:uid="{00000000-0005-0000-0000-00000D000000}"/>
    <cellStyle name="Heading 1" xfId="4" builtinId="16"/>
    <cellStyle name="Heading 1 2" xfId="12" xr:uid="{00000000-0005-0000-0000-00000F000000}"/>
    <cellStyle name="Heading 2" xfId="5" builtinId="17"/>
    <cellStyle name="Hyperlink 2" xfId="32" xr:uid="{00000000-0005-0000-0000-000011000000}"/>
    <cellStyle name="Hyperlink 3" xfId="16" xr:uid="{00000000-0005-0000-0000-000012000000}"/>
    <cellStyle name="Normal" xfId="0" builtinId="0"/>
    <cellStyle name="Normal 11" xfId="2" xr:uid="{00000000-0005-0000-0000-000014000000}"/>
    <cellStyle name="Normal 2" xfId="17" xr:uid="{00000000-0005-0000-0000-000015000000}"/>
    <cellStyle name="Normal 2 2" xfId="19" xr:uid="{00000000-0005-0000-0000-000016000000}"/>
    <cellStyle name="Normal 3" xfId="25" xr:uid="{00000000-0005-0000-0000-000017000000}"/>
    <cellStyle name="Normal 4" xfId="28" xr:uid="{00000000-0005-0000-0000-000018000000}"/>
    <cellStyle name="Normal 5" xfId="18" xr:uid="{00000000-0005-0000-0000-000019000000}"/>
    <cellStyle name="Normal 6" xfId="13" xr:uid="{00000000-0005-0000-0000-00001A000000}"/>
    <cellStyle name="Normal 7" xfId="10" xr:uid="{00000000-0005-0000-0000-00001B000000}"/>
    <cellStyle name="Per cent" xfId="3" builtinId="5"/>
    <cellStyle name="Percent 2" xfId="27" xr:uid="{00000000-0005-0000-0000-00001D000000}"/>
    <cellStyle name="Report Heading" xfId="15" xr:uid="{00000000-0005-0000-0000-00001E000000}"/>
    <cellStyle name="Subtitle" xfId="6" xr:uid="{00000000-0005-0000-0000-00001F000000}"/>
    <cellStyle name="TableHeader" xfId="23" xr:uid="{00000000-0005-0000-0000-000020000000}"/>
    <cellStyle name="TableTitle" xfId="22" xr:uid="{00000000-0005-0000-0000-000021000000}"/>
  </cellStyles>
  <dxfs count="0"/>
  <tableStyles count="0" defaultTableStyle="TableStyleMedium2" defaultPivotStyle="PivotStyleLight16"/>
  <colors>
    <mruColors>
      <color rgb="FF6A0032"/>
      <color rgb="FFE9E7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wa/Shared%20Documents/Scenarios%20and%20Assumptions/Supporting%20information/Build%20costs/2017%20technology%20cost%20inputs%202018-02-15%20-%20APGT%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ESOO New Generators"/>
      <sheetName val="Generator Mapping"/>
      <sheetName val="Region Mapping"/>
      <sheetName val="Plexos - New Tech VOM"/>
      <sheetName val="New technologies"/>
      <sheetName val="Neutral N"/>
      <sheetName val="Strong N"/>
      <sheetName val="Weak N"/>
      <sheetName val="New Capital Costs - Plexos"/>
      <sheetName val="New capital costs"/>
      <sheetName val="Capital cost inputs"/>
      <sheetName val="Factorisation"/>
      <sheetName val="Connection Costs"/>
      <sheetName val="Cap cost cases"/>
      <sheetName val="Connection Costs Mapped"/>
      <sheetName val="CO2 T&amp;S"/>
      <sheetName val="New Therm Eff"/>
      <sheetName val="macro assumptions"/>
      <sheetName val="New tech inputs"/>
      <sheetName val="CO2 T&amp;S inputs"/>
      <sheetName val="BNEF 2017 storage"/>
      <sheetName val="Batt storage traj"/>
      <sheetName val="New thermal efficiency"/>
    </sheetNames>
    <sheetDataSet>
      <sheetData sheetId="0"/>
      <sheetData sheetId="1"/>
      <sheetData sheetId="2"/>
      <sheetData sheetId="3"/>
      <sheetData sheetId="4"/>
      <sheetData sheetId="5"/>
      <sheetData sheetId="6"/>
      <sheetData sheetId="7"/>
      <sheetData sheetId="8"/>
      <sheetData sheetId="9">
        <row r="4">
          <cell r="C4" t="str">
            <v>Low</v>
          </cell>
          <cell r="D4" t="str">
            <v>Neutral</v>
          </cell>
        </row>
        <row r="5">
          <cell r="C5" t="str">
            <v>Medium</v>
          </cell>
          <cell r="D5" t="str">
            <v>Strong</v>
          </cell>
        </row>
        <row r="6">
          <cell r="C6" t="str">
            <v>High</v>
          </cell>
          <cell r="D6" t="str">
            <v>Weak</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agl.com.au/about-agl/sustainability/rehabilitation"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tabSelected="1" topLeftCell="A4" workbookViewId="0" xr3:uid="{AEA406A1-0E4B-5B11-9CD5-51D6E497D94C}">
      <selection activeCell="C21" sqref="C21"/>
    </sheetView>
  </sheetViews>
  <sheetFormatPr defaultRowHeight="15"/>
  <cols>
    <col min="1" max="1" width="3.5703125" style="127" customWidth="1"/>
    <col min="2" max="2" width="25.7109375" style="127" customWidth="1"/>
    <col min="3" max="3" width="65.7109375" style="127" customWidth="1"/>
    <col min="4" max="16384" width="9.140625" style="127"/>
  </cols>
  <sheetData>
    <row r="1" spans="1:4">
      <c r="A1" s="9"/>
      <c r="B1" s="121"/>
      <c r="C1" s="121"/>
      <c r="D1" s="121"/>
    </row>
    <row r="2" spans="1:4" ht="20.25" thickBot="1">
      <c r="A2" s="121"/>
      <c r="B2" s="122" t="s">
        <v>0</v>
      </c>
      <c r="C2" s="122"/>
      <c r="D2" s="121"/>
    </row>
    <row r="3" spans="1:4" ht="18.75" thickTop="1" thickBot="1">
      <c r="A3" s="121"/>
      <c r="B3" s="149" t="s">
        <v>1</v>
      </c>
      <c r="C3" s="149"/>
      <c r="D3" s="121"/>
    </row>
    <row r="4" spans="1:4" ht="15.75" thickTop="1">
      <c r="A4" s="121"/>
      <c r="B4" s="121"/>
      <c r="C4" s="121"/>
      <c r="D4" s="121"/>
    </row>
    <row r="5" spans="1:4">
      <c r="A5" s="121"/>
      <c r="B5" s="146" t="s">
        <v>2</v>
      </c>
      <c r="C5" s="147" t="s">
        <v>3</v>
      </c>
      <c r="D5" s="121"/>
    </row>
    <row r="6" spans="1:4">
      <c r="A6" s="121"/>
      <c r="B6" s="175" t="s">
        <v>4</v>
      </c>
      <c r="C6" s="175" t="s">
        <v>5</v>
      </c>
      <c r="D6" s="121"/>
    </row>
    <row r="7" spans="1:4">
      <c r="A7" s="121"/>
      <c r="B7" s="175" t="s">
        <v>6</v>
      </c>
      <c r="C7" s="175" t="s">
        <v>7</v>
      </c>
      <c r="D7" s="121"/>
    </row>
    <row r="8" spans="1:4">
      <c r="A8" s="121"/>
      <c r="B8" s="175" t="s">
        <v>8</v>
      </c>
      <c r="C8" s="175" t="s">
        <v>9</v>
      </c>
      <c r="D8" s="121"/>
    </row>
    <row r="9" spans="1:4">
      <c r="A9" s="121"/>
      <c r="B9" s="175" t="s">
        <v>10</v>
      </c>
      <c r="C9" s="175" t="s">
        <v>11</v>
      </c>
      <c r="D9" s="121"/>
    </row>
    <row r="10" spans="1:4">
      <c r="A10" s="121"/>
      <c r="B10" s="175" t="s">
        <v>12</v>
      </c>
      <c r="C10" s="175" t="s">
        <v>13</v>
      </c>
      <c r="D10" s="121"/>
    </row>
    <row r="11" spans="1:4">
      <c r="A11" s="121"/>
      <c r="B11" s="175" t="s">
        <v>14</v>
      </c>
      <c r="C11" s="175" t="s">
        <v>15</v>
      </c>
      <c r="D11" s="121"/>
    </row>
    <row r="12" spans="1:4">
      <c r="A12" s="121"/>
      <c r="B12" s="175" t="s">
        <v>16</v>
      </c>
      <c r="C12" s="175" t="s">
        <v>17</v>
      </c>
      <c r="D12" s="121"/>
    </row>
    <row r="13" spans="1:4">
      <c r="A13" s="121"/>
      <c r="B13" s="175" t="s">
        <v>18</v>
      </c>
      <c r="C13" s="175" t="s">
        <v>19</v>
      </c>
      <c r="D13" s="121"/>
    </row>
    <row r="14" spans="1:4" ht="29.25" customHeight="1">
      <c r="A14" s="121"/>
      <c r="B14" s="175" t="s">
        <v>20</v>
      </c>
      <c r="C14" s="176" t="s">
        <v>21</v>
      </c>
      <c r="D14" s="121"/>
    </row>
    <row r="15" spans="1:4">
      <c r="A15" s="121"/>
      <c r="B15" s="175" t="s">
        <v>22</v>
      </c>
      <c r="C15" s="175" t="s">
        <v>23</v>
      </c>
      <c r="D15" s="121"/>
    </row>
    <row r="16" spans="1:4">
      <c r="A16" s="121"/>
      <c r="B16" s="175" t="s">
        <v>24</v>
      </c>
      <c r="C16" s="175" t="s">
        <v>25</v>
      </c>
      <c r="D16" s="121"/>
    </row>
    <row r="17" spans="1:4">
      <c r="A17" s="121"/>
      <c r="B17" s="175" t="s">
        <v>26</v>
      </c>
      <c r="C17" s="175" t="s">
        <v>27</v>
      </c>
      <c r="D17" s="121"/>
    </row>
    <row r="18" spans="1:4">
      <c r="A18" s="121"/>
      <c r="B18" s="175" t="s">
        <v>28</v>
      </c>
      <c r="C18" s="175" t="s">
        <v>29</v>
      </c>
      <c r="D18" s="121"/>
    </row>
    <row r="19" spans="1:4">
      <c r="A19" s="121"/>
      <c r="B19" s="175" t="s">
        <v>30</v>
      </c>
      <c r="C19" s="175" t="s">
        <v>31</v>
      </c>
      <c r="D19" s="121"/>
    </row>
    <row r="20" spans="1:4">
      <c r="A20" s="121"/>
      <c r="B20" s="175" t="s">
        <v>32</v>
      </c>
      <c r="C20" s="175" t="s">
        <v>33</v>
      </c>
      <c r="D20" s="121"/>
    </row>
    <row r="21" spans="1:4">
      <c r="A21" s="121"/>
      <c r="B21" s="175" t="s">
        <v>34</v>
      </c>
      <c r="C21" s="175" t="s">
        <v>35</v>
      </c>
      <c r="D21" s="121"/>
    </row>
    <row r="22" spans="1:4">
      <c r="A22" s="121"/>
      <c r="B22" s="175" t="s">
        <v>36</v>
      </c>
      <c r="C22" s="175" t="s">
        <v>37</v>
      </c>
      <c r="D22" s="121"/>
    </row>
    <row r="23" spans="1:4">
      <c r="A23" s="121"/>
      <c r="B23" s="175" t="s">
        <v>38</v>
      </c>
      <c r="C23" s="175" t="s">
        <v>39</v>
      </c>
      <c r="D23" s="121"/>
    </row>
    <row r="24" spans="1:4">
      <c r="A24" s="121"/>
      <c r="B24" s="175" t="s">
        <v>40</v>
      </c>
      <c r="C24" s="175" t="s">
        <v>41</v>
      </c>
      <c r="D24" s="121"/>
    </row>
    <row r="25" spans="1:4">
      <c r="A25" s="121"/>
      <c r="B25" s="175" t="s">
        <v>42</v>
      </c>
      <c r="C25" s="175" t="s">
        <v>43</v>
      </c>
      <c r="D25" s="121"/>
    </row>
    <row r="26" spans="1:4">
      <c r="A26" s="121"/>
      <c r="B26" s="175" t="s">
        <v>44</v>
      </c>
      <c r="C26" s="175" t="s">
        <v>45</v>
      </c>
      <c r="D26" s="121"/>
    </row>
    <row r="27" spans="1:4">
      <c r="A27" s="121"/>
      <c r="B27" s="175" t="s">
        <v>46</v>
      </c>
      <c r="C27" s="175" t="s">
        <v>47</v>
      </c>
      <c r="D27" s="121"/>
    </row>
    <row r="28" spans="1:4">
      <c r="A28" s="121"/>
      <c r="B28" s="175" t="s">
        <v>48</v>
      </c>
      <c r="C28" s="175" t="s">
        <v>49</v>
      </c>
      <c r="D28" s="121"/>
    </row>
    <row r="29" spans="1:4">
      <c r="A29" s="121"/>
      <c r="B29" s="175" t="s">
        <v>50</v>
      </c>
      <c r="C29" s="175" t="s">
        <v>51</v>
      </c>
      <c r="D29" s="121"/>
    </row>
    <row r="30" spans="1:4">
      <c r="A30" s="121"/>
      <c r="B30" s="175" t="s">
        <v>52</v>
      </c>
      <c r="C30" s="175" t="s">
        <v>53</v>
      </c>
      <c r="D30" s="121"/>
    </row>
    <row r="31" spans="1:4">
      <c r="A31" s="121"/>
      <c r="B31" s="175" t="s">
        <v>54</v>
      </c>
      <c r="C31" s="175" t="s">
        <v>55</v>
      </c>
      <c r="D31" s="121"/>
    </row>
    <row r="32" spans="1:4">
      <c r="A32" s="121"/>
      <c r="B32" s="175" t="s">
        <v>56</v>
      </c>
      <c r="C32" s="175" t="s">
        <v>57</v>
      </c>
      <c r="D32" s="121"/>
    </row>
    <row r="33" spans="1:4">
      <c r="A33" s="121"/>
      <c r="B33" s="175" t="s">
        <v>58</v>
      </c>
      <c r="C33" s="175" t="s">
        <v>59</v>
      </c>
      <c r="D33" s="121"/>
    </row>
    <row r="34" spans="1:4">
      <c r="A34" s="121"/>
      <c r="B34" s="175" t="s">
        <v>60</v>
      </c>
      <c r="C34" s="175" t="s">
        <v>61</v>
      </c>
      <c r="D34" s="121"/>
    </row>
    <row r="35" spans="1:4">
      <c r="A35" s="121"/>
      <c r="B35" s="9"/>
      <c r="C35" s="9"/>
      <c r="D35" s="12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53"/>
  <sheetViews>
    <sheetView workbookViewId="0" xr3:uid="{7BE570AB-09E9-518F-B8F7-3F91B7162CA9}">
      <selection activeCell="B1" sqref="B1"/>
    </sheetView>
  </sheetViews>
  <sheetFormatPr defaultRowHeight="15"/>
  <cols>
    <col min="1" max="1" width="3.5703125" style="127" customWidth="1"/>
    <col min="2" max="2" width="30.7109375" style="127" customWidth="1"/>
    <col min="3" max="3" width="15.7109375" style="127" customWidth="1"/>
    <col min="4" max="4" width="9.140625" style="127"/>
    <col min="5" max="5" width="30.7109375" style="127" customWidth="1"/>
    <col min="6" max="6" width="15.7109375" style="127" customWidth="1"/>
    <col min="7" max="7" width="20.7109375" style="127" customWidth="1"/>
    <col min="8" max="16384" width="9.140625" style="127"/>
  </cols>
  <sheetData>
    <row r="1" spans="1:14">
      <c r="A1" s="9"/>
      <c r="B1" s="9"/>
      <c r="C1" s="9"/>
      <c r="D1" s="9"/>
      <c r="E1" s="9"/>
      <c r="F1" s="9"/>
      <c r="G1" s="9"/>
      <c r="H1" s="9"/>
      <c r="I1" s="9"/>
      <c r="J1" s="9"/>
      <c r="K1" s="9"/>
      <c r="L1" s="9"/>
      <c r="M1" s="9"/>
      <c r="N1" s="9"/>
    </row>
    <row r="2" spans="1:14" ht="20.25" thickBot="1">
      <c r="A2" s="9"/>
      <c r="B2" s="73" t="s">
        <v>20</v>
      </c>
      <c r="C2" s="9"/>
      <c r="D2" s="9"/>
      <c r="E2" s="9"/>
      <c r="F2" s="9"/>
      <c r="G2" s="9"/>
      <c r="H2" s="9"/>
      <c r="I2" s="9"/>
      <c r="J2" s="9"/>
      <c r="K2" s="9"/>
      <c r="L2" s="9"/>
      <c r="M2" s="9"/>
      <c r="N2" s="9"/>
    </row>
    <row r="3" spans="1:14" ht="15.75" thickTop="1">
      <c r="A3" s="9"/>
      <c r="B3" s="98" t="s">
        <v>398</v>
      </c>
      <c r="C3" s="9"/>
      <c r="D3" s="9"/>
      <c r="E3" s="9"/>
      <c r="F3" s="9"/>
      <c r="G3" s="9"/>
      <c r="H3" s="9"/>
      <c r="I3" s="9"/>
      <c r="J3" s="9"/>
      <c r="K3" s="9"/>
      <c r="L3" s="9"/>
      <c r="M3" s="9"/>
      <c r="N3" s="9"/>
    </row>
    <row r="4" spans="1:14">
      <c r="A4" s="9"/>
      <c r="B4" s="9"/>
      <c r="C4" s="9"/>
      <c r="D4" s="9"/>
      <c r="E4" s="9"/>
      <c r="F4" s="9"/>
      <c r="G4" s="9"/>
      <c r="H4" s="9"/>
      <c r="I4" s="9"/>
      <c r="J4" s="9"/>
      <c r="K4" s="9"/>
      <c r="L4" s="9"/>
      <c r="M4" s="9"/>
      <c r="N4" s="9"/>
    </row>
    <row r="5" spans="1:14" ht="18" thickBot="1">
      <c r="A5" s="9"/>
      <c r="B5" s="18" t="s">
        <v>399</v>
      </c>
      <c r="C5" s="9"/>
      <c r="D5" s="9"/>
      <c r="E5" s="18" t="s">
        <v>400</v>
      </c>
      <c r="F5" s="9"/>
      <c r="G5" s="9"/>
      <c r="H5" s="9"/>
      <c r="I5" s="9"/>
      <c r="J5" s="9"/>
      <c r="K5" s="9"/>
      <c r="L5" s="9"/>
      <c r="M5" s="9"/>
      <c r="N5" s="9"/>
    </row>
    <row r="6" spans="1:14" ht="30" customHeight="1" thickTop="1">
      <c r="A6" s="9"/>
      <c r="B6" s="11" t="s">
        <v>217</v>
      </c>
      <c r="C6" s="160" t="s">
        <v>401</v>
      </c>
      <c r="D6" s="9"/>
      <c r="E6" s="11" t="s">
        <v>217</v>
      </c>
      <c r="F6" s="160" t="s">
        <v>401</v>
      </c>
      <c r="G6" s="160" t="s">
        <v>402</v>
      </c>
      <c r="H6" s="9"/>
      <c r="I6" s="9"/>
      <c r="J6" s="9"/>
      <c r="K6" s="9"/>
      <c r="L6" s="9"/>
      <c r="M6" s="9"/>
      <c r="N6" s="9"/>
    </row>
    <row r="7" spans="1:14">
      <c r="A7" s="9"/>
      <c r="B7" s="12" t="s">
        <v>403</v>
      </c>
      <c r="C7" s="13">
        <v>2640</v>
      </c>
      <c r="D7" s="9"/>
      <c r="E7" s="12" t="s">
        <v>404</v>
      </c>
      <c r="F7" s="13">
        <v>216</v>
      </c>
      <c r="G7" s="161">
        <v>43525</v>
      </c>
      <c r="H7" s="9"/>
      <c r="I7" s="9"/>
      <c r="J7" s="9"/>
      <c r="K7" s="9"/>
      <c r="L7" s="9"/>
      <c r="M7" s="9"/>
      <c r="N7" s="9"/>
    </row>
    <row r="8" spans="1:14">
      <c r="A8" s="9"/>
      <c r="B8" s="12" t="s">
        <v>405</v>
      </c>
      <c r="C8" s="13">
        <v>2880</v>
      </c>
      <c r="D8" s="9"/>
      <c r="E8" s="12" t="s">
        <v>406</v>
      </c>
      <c r="F8" s="13">
        <v>113</v>
      </c>
      <c r="G8" s="161">
        <v>43313</v>
      </c>
      <c r="H8" s="9"/>
      <c r="I8" s="9"/>
      <c r="J8" s="9"/>
      <c r="K8" s="9"/>
      <c r="L8" s="9"/>
      <c r="M8" s="9"/>
      <c r="N8" s="9"/>
    </row>
    <row r="9" spans="1:14">
      <c r="A9" s="9"/>
      <c r="B9" s="12" t="s">
        <v>407</v>
      </c>
      <c r="C9" s="13">
        <v>1800</v>
      </c>
      <c r="D9" s="9"/>
      <c r="E9" s="12" t="s">
        <v>408</v>
      </c>
      <c r="F9" s="13">
        <v>91</v>
      </c>
      <c r="G9" s="161">
        <v>43344</v>
      </c>
      <c r="H9" s="9"/>
      <c r="I9" s="9"/>
      <c r="J9" s="9"/>
      <c r="K9" s="9"/>
      <c r="L9" s="9"/>
      <c r="M9" s="9"/>
      <c r="N9" s="9"/>
    </row>
    <row r="10" spans="1:14">
      <c r="A10" s="9"/>
      <c r="B10" s="12" t="s">
        <v>409</v>
      </c>
      <c r="C10" s="13">
        <v>1400</v>
      </c>
      <c r="D10" s="9"/>
      <c r="E10" s="12" t="s">
        <v>410</v>
      </c>
      <c r="F10" s="13">
        <v>270</v>
      </c>
      <c r="G10" s="161">
        <v>43282</v>
      </c>
      <c r="H10" s="9"/>
      <c r="I10" s="9"/>
      <c r="J10" s="9"/>
      <c r="K10" s="9"/>
      <c r="L10" s="9"/>
      <c r="M10" s="9"/>
      <c r="N10" s="9"/>
    </row>
    <row r="11" spans="1:14">
      <c r="A11" s="9"/>
      <c r="B11" s="12" t="s">
        <v>411</v>
      </c>
      <c r="C11" s="13">
        <v>1320</v>
      </c>
      <c r="D11" s="9"/>
      <c r="E11" s="12" t="s">
        <v>412</v>
      </c>
      <c r="F11" s="13">
        <v>199</v>
      </c>
      <c r="G11" s="161">
        <v>43282</v>
      </c>
      <c r="H11" s="9"/>
      <c r="I11" s="9"/>
      <c r="J11" s="9"/>
      <c r="K11" s="9"/>
      <c r="L11" s="9"/>
      <c r="M11" s="9"/>
      <c r="N11" s="9"/>
    </row>
    <row r="12" spans="1:14">
      <c r="A12" s="9"/>
      <c r="B12" s="12" t="s">
        <v>413</v>
      </c>
      <c r="C12" s="13">
        <v>700</v>
      </c>
      <c r="D12" s="9"/>
      <c r="E12" s="12" t="s">
        <v>414</v>
      </c>
      <c r="F12" s="13">
        <v>180</v>
      </c>
      <c r="G12" s="161">
        <v>43344</v>
      </c>
      <c r="H12" s="9"/>
      <c r="I12" s="9"/>
      <c r="J12" s="9"/>
      <c r="K12" s="9"/>
      <c r="L12" s="9"/>
      <c r="M12" s="9"/>
      <c r="N12" s="9"/>
    </row>
    <row r="13" spans="1:14">
      <c r="A13" s="9"/>
      <c r="B13" s="12" t="s">
        <v>415</v>
      </c>
      <c r="C13" s="13">
        <v>900</v>
      </c>
      <c r="D13" s="9"/>
      <c r="E13" s="12" t="s">
        <v>416</v>
      </c>
      <c r="F13" s="13">
        <v>196</v>
      </c>
      <c r="G13" s="161">
        <v>43647</v>
      </c>
      <c r="H13" s="9"/>
      <c r="I13" s="9"/>
      <c r="J13" s="9"/>
      <c r="K13" s="9"/>
      <c r="L13" s="9"/>
      <c r="M13" s="9"/>
      <c r="N13" s="9"/>
    </row>
    <row r="14" spans="1:14">
      <c r="A14" s="9"/>
      <c r="B14" s="12" t="s">
        <v>417</v>
      </c>
      <c r="C14" s="13">
        <v>1680</v>
      </c>
      <c r="D14" s="9"/>
      <c r="E14" s="12" t="s">
        <v>418</v>
      </c>
      <c r="F14" s="13">
        <v>80</v>
      </c>
      <c r="G14" s="161">
        <v>43647</v>
      </c>
      <c r="H14" s="9"/>
      <c r="I14" s="9"/>
      <c r="J14" s="9"/>
      <c r="K14" s="9"/>
      <c r="L14" s="9"/>
      <c r="M14" s="9"/>
      <c r="N14" s="9"/>
    </row>
    <row r="15" spans="1:14">
      <c r="A15" s="9"/>
      <c r="B15" s="12" t="s">
        <v>419</v>
      </c>
      <c r="C15" s="13">
        <v>744</v>
      </c>
      <c r="D15" s="9"/>
      <c r="E15" s="12" t="s">
        <v>420</v>
      </c>
      <c r="F15" s="13">
        <v>132</v>
      </c>
      <c r="G15" s="161">
        <v>43252</v>
      </c>
      <c r="H15" s="9"/>
      <c r="I15" s="9"/>
      <c r="J15" s="9"/>
      <c r="K15" s="9"/>
      <c r="L15" s="9"/>
      <c r="M15" s="9"/>
      <c r="N15" s="9"/>
    </row>
    <row r="16" spans="1:14">
      <c r="A16" s="9"/>
      <c r="B16" s="12" t="s">
        <v>421</v>
      </c>
      <c r="C16" s="13">
        <v>852</v>
      </c>
      <c r="D16" s="9"/>
      <c r="E16" s="12" t="s">
        <v>422</v>
      </c>
      <c r="F16" s="13">
        <v>54</v>
      </c>
      <c r="G16" s="161">
        <v>43282</v>
      </c>
      <c r="H16" s="9"/>
      <c r="I16" s="9"/>
      <c r="J16" s="9"/>
      <c r="K16" s="9"/>
      <c r="L16" s="9"/>
      <c r="M16" s="9"/>
      <c r="N16" s="9"/>
    </row>
    <row r="17" spans="1:14">
      <c r="A17" s="9"/>
      <c r="B17" s="12" t="s">
        <v>423</v>
      </c>
      <c r="C17" s="13">
        <v>1460</v>
      </c>
      <c r="D17" s="9"/>
      <c r="E17" s="12" t="s">
        <v>424</v>
      </c>
      <c r="F17" s="13">
        <v>530</v>
      </c>
      <c r="G17" s="161">
        <v>43800</v>
      </c>
      <c r="H17" s="9"/>
      <c r="I17" s="9"/>
      <c r="J17" s="9"/>
      <c r="K17" s="9"/>
      <c r="L17" s="9"/>
      <c r="M17" s="9"/>
      <c r="N17" s="9"/>
    </row>
    <row r="18" spans="1:14">
      <c r="A18" s="9"/>
      <c r="B18" s="12" t="s">
        <v>425</v>
      </c>
      <c r="C18" s="13">
        <v>1400</v>
      </c>
      <c r="D18" s="9"/>
      <c r="E18" s="12" t="s">
        <v>426</v>
      </c>
      <c r="F18" s="13">
        <v>30</v>
      </c>
      <c r="G18" s="161">
        <v>43466</v>
      </c>
      <c r="H18" s="9"/>
      <c r="I18" s="9"/>
      <c r="J18" s="9"/>
      <c r="K18" s="9"/>
      <c r="L18" s="9"/>
      <c r="M18" s="9"/>
      <c r="N18" s="9"/>
    </row>
    <row r="19" spans="1:14">
      <c r="A19" s="9"/>
      <c r="B19" s="12" t="s">
        <v>427</v>
      </c>
      <c r="C19" s="13">
        <v>443</v>
      </c>
      <c r="D19" s="9"/>
      <c r="E19" s="12" t="s">
        <v>428</v>
      </c>
      <c r="F19" s="13">
        <v>50</v>
      </c>
      <c r="G19" s="161">
        <v>43282</v>
      </c>
      <c r="H19" s="9"/>
      <c r="I19" s="9"/>
      <c r="J19" s="9"/>
      <c r="K19" s="9"/>
      <c r="L19" s="9"/>
      <c r="M19" s="9"/>
      <c r="N19" s="9"/>
    </row>
    <row r="20" spans="1:14">
      <c r="A20" s="9"/>
      <c r="B20" s="12" t="s">
        <v>429</v>
      </c>
      <c r="C20" s="13">
        <v>2210</v>
      </c>
      <c r="D20" s="9"/>
      <c r="E20" s="12" t="s">
        <v>430</v>
      </c>
      <c r="F20" s="13">
        <v>150</v>
      </c>
      <c r="G20" s="161">
        <v>43221</v>
      </c>
      <c r="H20" s="9"/>
      <c r="I20" s="9"/>
      <c r="J20" s="9"/>
      <c r="K20" s="9"/>
      <c r="L20" s="9"/>
      <c r="M20" s="9"/>
      <c r="N20" s="9"/>
    </row>
    <row r="21" spans="1:14">
      <c r="A21" s="9"/>
      <c r="B21" s="12" t="s">
        <v>431</v>
      </c>
      <c r="C21" s="13">
        <v>1070</v>
      </c>
      <c r="D21" s="9"/>
      <c r="E21" s="12" t="s">
        <v>432</v>
      </c>
      <c r="F21" s="13">
        <v>58</v>
      </c>
      <c r="G21" s="161">
        <v>43160</v>
      </c>
      <c r="H21" s="9"/>
      <c r="I21" s="9"/>
      <c r="J21" s="9"/>
      <c r="K21" s="9"/>
      <c r="L21" s="9"/>
      <c r="M21" s="9"/>
      <c r="N21" s="9"/>
    </row>
    <row r="22" spans="1:14">
      <c r="A22" s="9"/>
      <c r="B22" s="12" t="s">
        <v>433</v>
      </c>
      <c r="C22" s="13">
        <v>1528</v>
      </c>
      <c r="D22" s="9"/>
      <c r="E22" s="12" t="s">
        <v>434</v>
      </c>
      <c r="F22" s="13">
        <v>25</v>
      </c>
      <c r="G22" s="161">
        <v>43313</v>
      </c>
      <c r="H22" s="9"/>
      <c r="I22" s="9"/>
      <c r="J22" s="9"/>
      <c r="K22" s="9"/>
      <c r="L22" s="9"/>
      <c r="M22" s="9"/>
      <c r="N22" s="9"/>
    </row>
    <row r="23" spans="1:14">
      <c r="A23" s="9"/>
      <c r="B23" s="12" t="s">
        <v>435</v>
      </c>
      <c r="C23" s="13">
        <v>724</v>
      </c>
      <c r="D23" s="9"/>
      <c r="E23" s="12" t="s">
        <v>436</v>
      </c>
      <c r="F23" s="13">
        <v>116</v>
      </c>
      <c r="G23" s="161">
        <v>43221</v>
      </c>
      <c r="H23" s="9"/>
      <c r="I23" s="9"/>
      <c r="J23" s="9"/>
      <c r="K23" s="9"/>
      <c r="L23" s="9"/>
      <c r="M23" s="9"/>
      <c r="N23" s="9"/>
    </row>
    <row r="24" spans="1:14">
      <c r="A24" s="9"/>
      <c r="B24" s="145" t="s">
        <v>437</v>
      </c>
      <c r="C24" s="13">
        <v>109</v>
      </c>
      <c r="D24" s="9"/>
      <c r="E24" s="12" t="s">
        <v>438</v>
      </c>
      <c r="F24" s="13">
        <v>65</v>
      </c>
      <c r="G24" s="161">
        <v>43466</v>
      </c>
      <c r="H24" s="9"/>
      <c r="I24" s="9"/>
      <c r="J24" s="9"/>
      <c r="K24" s="9"/>
      <c r="L24" s="9"/>
      <c r="M24" s="9"/>
      <c r="N24" s="9"/>
    </row>
    <row r="25" spans="1:14">
      <c r="A25" s="9"/>
      <c r="B25" s="12" t="s">
        <v>439</v>
      </c>
      <c r="C25" s="13">
        <v>440</v>
      </c>
      <c r="D25" s="9"/>
      <c r="E25" s="12" t="s">
        <v>440</v>
      </c>
      <c r="F25" s="13">
        <v>125</v>
      </c>
      <c r="G25" s="161">
        <v>43191</v>
      </c>
      <c r="H25" s="9"/>
      <c r="I25" s="9"/>
      <c r="J25" s="9"/>
      <c r="K25" s="9"/>
      <c r="L25" s="9"/>
      <c r="M25" s="9"/>
      <c r="N25" s="9"/>
    </row>
    <row r="26" spans="1:14">
      <c r="A26" s="9"/>
      <c r="B26" s="12" t="s">
        <v>441</v>
      </c>
      <c r="C26" s="13">
        <v>688</v>
      </c>
      <c r="D26" s="9"/>
      <c r="E26" s="12" t="s">
        <v>442</v>
      </c>
      <c r="F26" s="13">
        <v>53</v>
      </c>
      <c r="G26" s="161">
        <v>43160</v>
      </c>
      <c r="H26" s="9"/>
      <c r="I26" s="9"/>
      <c r="J26" s="9"/>
      <c r="K26" s="9"/>
      <c r="L26" s="9"/>
      <c r="M26" s="9"/>
      <c r="N26" s="9"/>
    </row>
    <row r="27" spans="1:14">
      <c r="A27" s="9"/>
      <c r="B27" s="12" t="s">
        <v>136</v>
      </c>
      <c r="C27" s="13">
        <v>37</v>
      </c>
      <c r="D27" s="9"/>
      <c r="E27" s="12" t="s">
        <v>443</v>
      </c>
      <c r="F27" s="13">
        <v>58</v>
      </c>
      <c r="G27" s="161">
        <v>43160</v>
      </c>
      <c r="H27" s="9"/>
      <c r="I27" s="9"/>
      <c r="J27" s="9"/>
      <c r="K27" s="9"/>
      <c r="L27" s="9"/>
      <c r="M27" s="9"/>
      <c r="N27" s="9"/>
    </row>
    <row r="28" spans="1:14">
      <c r="A28" s="9"/>
      <c r="B28" s="12" t="s">
        <v>444</v>
      </c>
      <c r="C28" s="13">
        <v>1023</v>
      </c>
      <c r="D28" s="9"/>
      <c r="E28" s="12" t="s">
        <v>445</v>
      </c>
      <c r="F28" s="13">
        <v>88</v>
      </c>
      <c r="G28" s="161">
        <v>43252</v>
      </c>
      <c r="H28" s="9"/>
      <c r="I28" s="9"/>
      <c r="J28" s="9"/>
      <c r="K28" s="9"/>
      <c r="L28" s="9"/>
      <c r="M28" s="9"/>
      <c r="N28" s="9"/>
    </row>
    <row r="29" spans="1:14">
      <c r="A29" s="9"/>
      <c r="B29" s="12" t="s">
        <v>446</v>
      </c>
      <c r="C29" s="13">
        <v>100</v>
      </c>
      <c r="D29" s="9"/>
      <c r="E29" s="12" t="s">
        <v>447</v>
      </c>
      <c r="F29" s="13">
        <v>55</v>
      </c>
      <c r="G29" s="161">
        <v>43191</v>
      </c>
      <c r="H29" s="9"/>
      <c r="I29" s="9"/>
      <c r="J29" s="9"/>
      <c r="K29" s="9"/>
      <c r="L29" s="9"/>
      <c r="M29" s="9"/>
      <c r="N29" s="9"/>
    </row>
    <row r="30" spans="1:14">
      <c r="A30" s="9"/>
      <c r="B30" s="12" t="s">
        <v>139</v>
      </c>
      <c r="C30" s="13">
        <v>633</v>
      </c>
      <c r="D30" s="9"/>
      <c r="E30" s="12" t="s">
        <v>448</v>
      </c>
      <c r="F30" s="13">
        <v>90</v>
      </c>
      <c r="G30" s="161">
        <v>43191</v>
      </c>
      <c r="H30" s="9"/>
      <c r="I30" s="9"/>
      <c r="J30" s="9"/>
      <c r="K30" s="9"/>
      <c r="L30" s="9"/>
      <c r="M30" s="9"/>
      <c r="N30" s="9"/>
    </row>
    <row r="31" spans="1:14">
      <c r="A31" s="9"/>
      <c r="B31" s="12" t="s">
        <v>449</v>
      </c>
      <c r="C31" s="13">
        <v>346</v>
      </c>
      <c r="D31" s="9"/>
      <c r="E31" s="12" t="s">
        <v>450</v>
      </c>
      <c r="F31" s="13">
        <v>88</v>
      </c>
      <c r="G31" s="161">
        <v>43132</v>
      </c>
      <c r="H31" s="9"/>
      <c r="I31" s="9"/>
      <c r="J31" s="9"/>
      <c r="K31" s="9"/>
      <c r="L31" s="9"/>
      <c r="M31" s="9"/>
      <c r="N31" s="9"/>
    </row>
    <row r="32" spans="1:14">
      <c r="A32" s="9"/>
      <c r="B32" s="12" t="s">
        <v>451</v>
      </c>
      <c r="C32" s="13">
        <v>68</v>
      </c>
      <c r="D32" s="9"/>
      <c r="E32" s="12" t="s">
        <v>452</v>
      </c>
      <c r="F32" s="13">
        <v>81</v>
      </c>
      <c r="G32" s="161">
        <v>43191</v>
      </c>
      <c r="H32" s="9"/>
      <c r="I32" s="9"/>
      <c r="J32" s="9"/>
      <c r="K32" s="9"/>
      <c r="L32" s="9"/>
      <c r="M32" s="9"/>
      <c r="N32" s="9"/>
    </row>
    <row r="33" spans="1:14">
      <c r="A33" s="9"/>
      <c r="B33" s="145" t="s">
        <v>453</v>
      </c>
      <c r="C33" s="13">
        <v>365</v>
      </c>
      <c r="D33" s="9"/>
      <c r="E33" s="12" t="s">
        <v>454</v>
      </c>
      <c r="F33" s="13">
        <v>110</v>
      </c>
      <c r="G33" s="161">
        <v>43313</v>
      </c>
      <c r="H33" s="9"/>
      <c r="I33" s="9"/>
      <c r="J33" s="9"/>
      <c r="K33" s="9"/>
      <c r="L33" s="9"/>
      <c r="M33" s="9"/>
      <c r="N33" s="9"/>
    </row>
    <row r="34" spans="1:14">
      <c r="A34" s="9"/>
      <c r="B34" s="12" t="s">
        <v>455</v>
      </c>
      <c r="C34" s="13">
        <v>243</v>
      </c>
      <c r="D34" s="9"/>
      <c r="E34" s="12" t="s">
        <v>456</v>
      </c>
      <c r="F34" s="13">
        <v>110</v>
      </c>
      <c r="G34" s="161">
        <v>43466</v>
      </c>
      <c r="H34" s="9"/>
      <c r="I34" s="9"/>
      <c r="J34" s="9"/>
      <c r="K34" s="9"/>
      <c r="L34" s="9"/>
      <c r="M34" s="9"/>
      <c r="N34" s="9"/>
    </row>
    <row r="35" spans="1:14">
      <c r="A35" s="9"/>
      <c r="B35" s="12" t="s">
        <v>457</v>
      </c>
      <c r="C35" s="13">
        <v>180</v>
      </c>
      <c r="D35" s="9"/>
      <c r="E35" s="12" t="s">
        <v>458</v>
      </c>
      <c r="F35" s="13">
        <v>100</v>
      </c>
      <c r="G35" s="161">
        <v>43647</v>
      </c>
      <c r="H35" s="9"/>
      <c r="I35" s="9"/>
      <c r="J35" s="9"/>
      <c r="K35" s="9"/>
      <c r="L35" s="9"/>
      <c r="M35" s="9"/>
      <c r="N35" s="9"/>
    </row>
    <row r="36" spans="1:14">
      <c r="A36" s="9"/>
      <c r="B36" s="12" t="s">
        <v>459</v>
      </c>
      <c r="C36" s="13">
        <v>162</v>
      </c>
      <c r="D36" s="9"/>
      <c r="E36" s="12" t="s">
        <v>460</v>
      </c>
      <c r="F36" s="13">
        <v>43</v>
      </c>
      <c r="G36" s="161">
        <v>43466</v>
      </c>
      <c r="H36" s="9"/>
      <c r="I36" s="9"/>
      <c r="J36" s="9"/>
      <c r="K36" s="9"/>
      <c r="L36" s="9"/>
      <c r="M36" s="9"/>
      <c r="N36" s="9"/>
    </row>
    <row r="37" spans="1:14">
      <c r="A37" s="9"/>
      <c r="B37" s="12" t="s">
        <v>461</v>
      </c>
      <c r="C37" s="13">
        <v>84</v>
      </c>
      <c r="D37" s="9"/>
      <c r="E37" s="12" t="s">
        <v>462</v>
      </c>
      <c r="F37" s="13">
        <v>110</v>
      </c>
      <c r="G37" s="161">
        <v>43344</v>
      </c>
      <c r="H37" s="9"/>
      <c r="I37" s="9"/>
      <c r="J37" s="9"/>
      <c r="K37" s="9"/>
      <c r="L37" s="9"/>
      <c r="M37" s="9"/>
      <c r="N37" s="9"/>
    </row>
    <row r="38" spans="1:14">
      <c r="A38" s="9"/>
      <c r="B38" s="12" t="s">
        <v>463</v>
      </c>
      <c r="C38" s="13">
        <v>224</v>
      </c>
      <c r="D38" s="9"/>
      <c r="E38" s="12" t="s">
        <v>464</v>
      </c>
      <c r="F38" s="13">
        <v>15</v>
      </c>
      <c r="G38" s="161">
        <v>43435</v>
      </c>
      <c r="H38" s="9"/>
      <c r="I38" s="9"/>
      <c r="J38" s="9"/>
      <c r="K38" s="9"/>
      <c r="L38" s="9"/>
      <c r="M38" s="9"/>
      <c r="N38" s="9"/>
    </row>
    <row r="39" spans="1:14">
      <c r="A39" s="9"/>
      <c r="B39" s="12" t="s">
        <v>465</v>
      </c>
      <c r="C39" s="13">
        <v>255</v>
      </c>
      <c r="D39" s="9"/>
      <c r="E39" s="12" t="s">
        <v>466</v>
      </c>
      <c r="F39" s="13">
        <v>43</v>
      </c>
      <c r="G39" s="161">
        <v>43435</v>
      </c>
      <c r="H39" s="9"/>
      <c r="I39" s="9"/>
      <c r="J39" s="9"/>
      <c r="K39" s="9"/>
      <c r="L39" s="9"/>
      <c r="M39" s="9"/>
      <c r="N39" s="9"/>
    </row>
    <row r="40" spans="1:14">
      <c r="A40" s="9"/>
      <c r="B40" s="12" t="s">
        <v>467</v>
      </c>
      <c r="C40" s="13">
        <v>340</v>
      </c>
      <c r="D40" s="9"/>
      <c r="E40" s="12" t="s">
        <v>468</v>
      </c>
      <c r="F40" s="13">
        <v>100</v>
      </c>
      <c r="G40" s="161">
        <v>43466</v>
      </c>
      <c r="H40" s="9"/>
      <c r="I40" s="9"/>
      <c r="J40" s="9"/>
      <c r="K40" s="9"/>
      <c r="L40" s="9"/>
      <c r="M40" s="9"/>
      <c r="N40" s="9"/>
    </row>
    <row r="41" spans="1:14">
      <c r="A41" s="9"/>
      <c r="B41" s="12" t="s">
        <v>469</v>
      </c>
      <c r="C41" s="13">
        <v>584</v>
      </c>
      <c r="D41" s="9"/>
      <c r="E41" s="12" t="s">
        <v>470</v>
      </c>
      <c r="F41" s="13">
        <v>453</v>
      </c>
      <c r="G41" s="161">
        <v>43617</v>
      </c>
      <c r="H41" s="9"/>
      <c r="I41" s="9"/>
      <c r="J41" s="9"/>
      <c r="K41" s="9"/>
      <c r="L41" s="9"/>
      <c r="M41" s="9"/>
      <c r="N41" s="9"/>
    </row>
    <row r="42" spans="1:14">
      <c r="A42" s="9"/>
      <c r="B42" s="12" t="s">
        <v>471</v>
      </c>
      <c r="C42" s="13">
        <v>510</v>
      </c>
      <c r="D42" s="9"/>
      <c r="E42" s="12" t="s">
        <v>472</v>
      </c>
      <c r="F42" s="13">
        <v>126</v>
      </c>
      <c r="G42" s="161">
        <v>43374</v>
      </c>
      <c r="H42" s="9"/>
      <c r="I42" s="9"/>
      <c r="J42" s="9"/>
      <c r="K42" s="9"/>
      <c r="L42" s="9"/>
      <c r="M42" s="9"/>
      <c r="N42" s="9"/>
    </row>
    <row r="43" spans="1:14">
      <c r="A43" s="9"/>
      <c r="B43" s="12" t="s">
        <v>473</v>
      </c>
      <c r="C43" s="13">
        <v>336</v>
      </c>
      <c r="D43" s="9"/>
      <c r="E43" s="12" t="s">
        <v>474</v>
      </c>
      <c r="F43" s="13">
        <v>119</v>
      </c>
      <c r="G43" s="161">
        <v>43313</v>
      </c>
      <c r="H43" s="9"/>
      <c r="I43" s="9"/>
      <c r="J43" s="9"/>
      <c r="K43" s="9"/>
      <c r="L43" s="9"/>
      <c r="M43" s="9"/>
      <c r="N43" s="9"/>
    </row>
    <row r="44" spans="1:14">
      <c r="A44" s="9"/>
      <c r="B44" s="12" t="s">
        <v>475</v>
      </c>
      <c r="C44" s="13">
        <v>216</v>
      </c>
      <c r="D44" s="9"/>
      <c r="E44" s="12" t="s">
        <v>476</v>
      </c>
      <c r="F44" s="13">
        <v>100</v>
      </c>
      <c r="G44" s="161">
        <v>43647</v>
      </c>
      <c r="H44" s="9"/>
      <c r="I44" s="9"/>
      <c r="J44" s="9"/>
      <c r="K44" s="9"/>
      <c r="L44" s="9"/>
      <c r="M44" s="9"/>
      <c r="N44" s="9"/>
    </row>
    <row r="45" spans="1:14">
      <c r="A45" s="9"/>
      <c r="B45" s="12" t="s">
        <v>477</v>
      </c>
      <c r="C45" s="13">
        <v>143</v>
      </c>
      <c r="D45" s="9"/>
      <c r="E45" s="12" t="s">
        <v>478</v>
      </c>
      <c r="F45" s="13">
        <v>167</v>
      </c>
      <c r="G45" s="161">
        <v>43313</v>
      </c>
      <c r="H45" s="9"/>
      <c r="I45" s="9"/>
      <c r="J45" s="9"/>
      <c r="K45" s="9"/>
      <c r="L45" s="9"/>
      <c r="M45" s="9"/>
      <c r="N45" s="9"/>
    </row>
    <row r="46" spans="1:14">
      <c r="A46" s="9"/>
      <c r="B46" s="12" t="s">
        <v>479</v>
      </c>
      <c r="C46" s="13">
        <v>84</v>
      </c>
      <c r="D46" s="9"/>
      <c r="E46" s="12" t="s">
        <v>480</v>
      </c>
      <c r="F46" s="13">
        <v>58</v>
      </c>
      <c r="G46" s="161">
        <v>43221</v>
      </c>
      <c r="H46" s="9"/>
      <c r="I46" s="9"/>
      <c r="J46" s="9"/>
      <c r="K46" s="9"/>
      <c r="L46" s="9"/>
      <c r="M46" s="9"/>
      <c r="N46" s="9"/>
    </row>
    <row r="47" spans="1:14">
      <c r="A47" s="9"/>
      <c r="B47" s="12" t="s">
        <v>481</v>
      </c>
      <c r="C47" s="13">
        <v>90</v>
      </c>
      <c r="D47" s="9"/>
      <c r="E47" s="9"/>
      <c r="F47" s="9"/>
      <c r="G47" s="9"/>
      <c r="H47" s="9"/>
      <c r="I47" s="9"/>
      <c r="J47" s="9"/>
      <c r="K47" s="9"/>
      <c r="L47" s="9"/>
      <c r="M47" s="9"/>
      <c r="N47" s="9"/>
    </row>
    <row r="48" spans="1:14">
      <c r="A48" s="9"/>
      <c r="B48" s="12" t="s">
        <v>482</v>
      </c>
      <c r="C48" s="13">
        <v>188</v>
      </c>
      <c r="D48" s="9"/>
      <c r="E48" s="9"/>
      <c r="F48" s="9"/>
      <c r="G48" s="9"/>
      <c r="H48" s="9"/>
      <c r="I48" s="9"/>
      <c r="J48" s="9"/>
      <c r="K48" s="9"/>
      <c r="L48" s="9"/>
      <c r="M48" s="9"/>
      <c r="N48" s="9"/>
    </row>
    <row r="49" spans="1:14">
      <c r="A49" s="9"/>
      <c r="B49" s="12" t="s">
        <v>483</v>
      </c>
      <c r="C49" s="13">
        <v>474</v>
      </c>
      <c r="D49" s="9"/>
      <c r="E49" s="9"/>
      <c r="F49" s="9"/>
      <c r="G49" s="9"/>
      <c r="H49" s="9"/>
      <c r="I49" s="9"/>
      <c r="J49" s="9"/>
      <c r="K49" s="9"/>
      <c r="L49" s="9"/>
      <c r="M49" s="9"/>
      <c r="N49" s="9"/>
    </row>
    <row r="50" spans="1:14">
      <c r="A50" s="9"/>
      <c r="B50" s="12" t="s">
        <v>484</v>
      </c>
      <c r="C50" s="13">
        <v>220</v>
      </c>
      <c r="D50" s="9"/>
      <c r="E50" s="9"/>
      <c r="F50" s="9"/>
      <c r="G50" s="9"/>
      <c r="H50" s="9"/>
      <c r="I50" s="9"/>
      <c r="J50" s="9"/>
      <c r="K50" s="9"/>
      <c r="L50" s="9"/>
      <c r="M50" s="9"/>
      <c r="N50" s="9"/>
    </row>
    <row r="51" spans="1:14">
      <c r="A51" s="9"/>
      <c r="B51" s="12" t="s">
        <v>485</v>
      </c>
      <c r="C51" s="13">
        <v>480</v>
      </c>
      <c r="D51" s="9"/>
      <c r="E51" s="9"/>
      <c r="F51" s="9"/>
      <c r="G51" s="9"/>
      <c r="H51" s="9"/>
      <c r="I51" s="9"/>
      <c r="J51" s="9"/>
      <c r="K51" s="9"/>
      <c r="L51" s="9"/>
      <c r="M51" s="9"/>
      <c r="N51" s="9"/>
    </row>
    <row r="52" spans="1:14">
      <c r="A52" s="9"/>
      <c r="B52" s="12" t="s">
        <v>486</v>
      </c>
      <c r="C52" s="13">
        <v>800</v>
      </c>
      <c r="D52" s="9"/>
      <c r="E52" s="9"/>
      <c r="F52" s="9"/>
      <c r="G52" s="9"/>
      <c r="H52" s="9"/>
      <c r="I52" s="9"/>
      <c r="J52" s="9"/>
      <c r="K52" s="9"/>
      <c r="L52" s="9"/>
      <c r="M52" s="9"/>
      <c r="N52" s="9"/>
    </row>
    <row r="53" spans="1:14">
      <c r="A53" s="9"/>
      <c r="B53" s="12" t="s">
        <v>487</v>
      </c>
      <c r="C53" s="13">
        <v>105</v>
      </c>
      <c r="D53" s="9"/>
      <c r="E53" s="9"/>
      <c r="F53" s="9"/>
      <c r="G53" s="9"/>
      <c r="H53" s="9"/>
      <c r="I53" s="9"/>
      <c r="J53" s="9"/>
      <c r="K53" s="9"/>
      <c r="L53" s="9"/>
      <c r="M53" s="9"/>
      <c r="N53" s="9"/>
    </row>
    <row r="54" spans="1:14">
      <c r="A54" s="9"/>
      <c r="B54" s="12" t="s">
        <v>488</v>
      </c>
      <c r="C54" s="13">
        <v>208</v>
      </c>
      <c r="D54" s="9"/>
      <c r="E54" s="9"/>
      <c r="F54" s="9"/>
      <c r="G54" s="9"/>
      <c r="H54" s="9"/>
      <c r="I54" s="9"/>
      <c r="J54" s="9"/>
      <c r="K54" s="9"/>
      <c r="L54" s="9"/>
      <c r="M54" s="9"/>
      <c r="N54" s="9"/>
    </row>
    <row r="55" spans="1:14">
      <c r="A55" s="9"/>
      <c r="B55" s="12" t="s">
        <v>489</v>
      </c>
      <c r="C55" s="13">
        <v>58</v>
      </c>
      <c r="D55" s="9"/>
      <c r="E55" s="9"/>
      <c r="F55" s="9"/>
      <c r="G55" s="9"/>
      <c r="H55" s="9"/>
      <c r="I55" s="9"/>
      <c r="J55" s="9"/>
      <c r="K55" s="9"/>
      <c r="L55" s="9"/>
      <c r="M55" s="9"/>
      <c r="N55" s="9"/>
    </row>
    <row r="56" spans="1:14">
      <c r="A56" s="9"/>
      <c r="B56" s="12" t="s">
        <v>490</v>
      </c>
      <c r="C56" s="13">
        <v>50</v>
      </c>
      <c r="D56" s="9"/>
      <c r="E56" s="9"/>
      <c r="F56" s="9"/>
      <c r="G56" s="9"/>
      <c r="H56" s="9"/>
      <c r="I56" s="9"/>
      <c r="J56" s="9"/>
      <c r="K56" s="9"/>
      <c r="L56" s="9"/>
      <c r="M56" s="9"/>
      <c r="N56" s="9"/>
    </row>
    <row r="57" spans="1:14">
      <c r="A57" s="9"/>
      <c r="B57" s="12" t="s">
        <v>491</v>
      </c>
      <c r="C57" s="13">
        <v>34</v>
      </c>
      <c r="D57" s="9"/>
      <c r="E57" s="9"/>
      <c r="F57" s="9"/>
      <c r="G57" s="9"/>
      <c r="H57" s="9"/>
      <c r="I57" s="9"/>
      <c r="J57" s="9"/>
      <c r="K57" s="9"/>
      <c r="L57" s="9"/>
      <c r="M57" s="9"/>
      <c r="N57" s="9"/>
    </row>
    <row r="58" spans="1:14">
      <c r="A58" s="9"/>
      <c r="B58" s="12" t="s">
        <v>492</v>
      </c>
      <c r="C58" s="13">
        <v>423</v>
      </c>
      <c r="D58" s="9"/>
      <c r="E58" s="9"/>
      <c r="F58" s="9"/>
      <c r="G58" s="9"/>
      <c r="H58" s="9"/>
      <c r="I58" s="9"/>
      <c r="J58" s="9"/>
      <c r="K58" s="9"/>
      <c r="L58" s="9"/>
      <c r="M58" s="9"/>
      <c r="N58" s="9"/>
    </row>
    <row r="59" spans="1:14">
      <c r="A59" s="9"/>
      <c r="B59" s="12" t="s">
        <v>493</v>
      </c>
      <c r="C59" s="13">
        <v>50</v>
      </c>
      <c r="D59" s="9"/>
      <c r="E59" s="9"/>
      <c r="F59" s="9"/>
      <c r="G59" s="9"/>
      <c r="H59" s="9"/>
      <c r="I59" s="9"/>
      <c r="J59" s="9"/>
      <c r="K59" s="9"/>
      <c r="L59" s="9"/>
      <c r="M59" s="9"/>
      <c r="N59" s="9"/>
    </row>
    <row r="60" spans="1:14">
      <c r="A60" s="9"/>
      <c r="B60" s="12" t="s">
        <v>494</v>
      </c>
      <c r="C60" s="13">
        <v>21</v>
      </c>
      <c r="D60" s="9"/>
      <c r="E60" s="9"/>
      <c r="F60" s="9"/>
      <c r="G60" s="9"/>
      <c r="H60" s="9"/>
      <c r="I60" s="9"/>
      <c r="J60" s="9"/>
      <c r="K60" s="9"/>
      <c r="L60" s="9"/>
      <c r="M60" s="9"/>
      <c r="N60" s="9"/>
    </row>
    <row r="61" spans="1:14">
      <c r="A61" s="9"/>
      <c r="B61" s="12" t="s">
        <v>495</v>
      </c>
      <c r="C61" s="13">
        <v>50</v>
      </c>
      <c r="D61" s="9"/>
      <c r="E61" s="9"/>
      <c r="F61" s="9"/>
      <c r="G61" s="9"/>
      <c r="H61" s="9"/>
      <c r="I61" s="9"/>
      <c r="J61" s="9"/>
      <c r="K61" s="9"/>
      <c r="L61" s="9"/>
      <c r="M61" s="9"/>
      <c r="N61" s="9"/>
    </row>
    <row r="62" spans="1:14">
      <c r="A62" s="9"/>
      <c r="B62" s="12" t="s">
        <v>496</v>
      </c>
      <c r="C62" s="13">
        <v>24</v>
      </c>
      <c r="D62" s="9"/>
      <c r="E62" s="9"/>
      <c r="F62" s="9"/>
      <c r="G62" s="9"/>
      <c r="H62" s="9"/>
      <c r="I62" s="9"/>
      <c r="J62" s="9"/>
      <c r="K62" s="9"/>
      <c r="L62" s="9"/>
      <c r="M62" s="9"/>
      <c r="N62" s="9"/>
    </row>
    <row r="63" spans="1:14">
      <c r="A63" s="9"/>
      <c r="B63" s="12" t="s">
        <v>497</v>
      </c>
      <c r="C63" s="13">
        <v>58</v>
      </c>
      <c r="D63" s="9"/>
      <c r="E63" s="9"/>
      <c r="F63" s="9"/>
      <c r="G63" s="9"/>
      <c r="H63" s="9"/>
      <c r="I63" s="9"/>
      <c r="J63" s="9"/>
      <c r="K63" s="9"/>
      <c r="L63" s="9"/>
      <c r="M63" s="9"/>
      <c r="N63" s="9"/>
    </row>
    <row r="64" spans="1:14">
      <c r="A64" s="9"/>
      <c r="B64" s="12" t="s">
        <v>498</v>
      </c>
      <c r="C64" s="13">
        <v>63</v>
      </c>
      <c r="D64" s="9"/>
      <c r="E64" s="9"/>
      <c r="F64" s="9"/>
      <c r="G64" s="9"/>
      <c r="H64" s="9"/>
      <c r="I64" s="9"/>
      <c r="J64" s="9"/>
      <c r="K64" s="9"/>
      <c r="L64" s="9"/>
      <c r="M64" s="9"/>
      <c r="N64" s="9"/>
    </row>
    <row r="65" spans="1:14">
      <c r="A65" s="9"/>
      <c r="B65" s="12" t="s">
        <v>499</v>
      </c>
      <c r="C65" s="13">
        <v>80</v>
      </c>
      <c r="D65" s="9"/>
      <c r="E65" s="9"/>
      <c r="F65" s="9"/>
      <c r="G65" s="9"/>
      <c r="H65" s="9"/>
      <c r="I65" s="9"/>
      <c r="J65" s="9"/>
      <c r="K65" s="9"/>
      <c r="L65" s="9"/>
      <c r="M65" s="9"/>
      <c r="N65" s="9"/>
    </row>
    <row r="66" spans="1:14">
      <c r="A66" s="9"/>
      <c r="B66" s="12" t="s">
        <v>500</v>
      </c>
      <c r="C66" s="13">
        <v>68</v>
      </c>
      <c r="D66" s="9"/>
      <c r="E66" s="9"/>
      <c r="F66" s="9"/>
      <c r="G66" s="9"/>
      <c r="H66" s="9"/>
      <c r="I66" s="9"/>
      <c r="J66" s="9"/>
      <c r="K66" s="9"/>
      <c r="L66" s="9"/>
      <c r="M66" s="9"/>
      <c r="N66" s="9"/>
    </row>
    <row r="67" spans="1:14">
      <c r="A67" s="9"/>
      <c r="B67" s="12" t="s">
        <v>501</v>
      </c>
      <c r="C67" s="13">
        <v>58</v>
      </c>
      <c r="D67" s="9"/>
      <c r="E67" s="9"/>
      <c r="F67" s="9"/>
      <c r="G67" s="9"/>
      <c r="H67" s="9"/>
      <c r="I67" s="9"/>
      <c r="J67" s="9"/>
      <c r="K67" s="9"/>
      <c r="L67" s="9"/>
      <c r="M67" s="9"/>
      <c r="N67" s="9"/>
    </row>
    <row r="68" spans="1:14">
      <c r="A68" s="9"/>
      <c r="B68" s="12" t="s">
        <v>502</v>
      </c>
      <c r="C68" s="13">
        <v>240</v>
      </c>
      <c r="D68" s="9"/>
      <c r="E68" s="9"/>
      <c r="F68" s="9"/>
      <c r="G68" s="9"/>
      <c r="H68" s="9"/>
      <c r="I68" s="9"/>
      <c r="J68" s="9"/>
      <c r="K68" s="9"/>
      <c r="L68" s="9"/>
      <c r="M68" s="9"/>
      <c r="N68" s="9"/>
    </row>
    <row r="69" spans="1:14">
      <c r="A69" s="9"/>
      <c r="B69" s="12" t="s">
        <v>503</v>
      </c>
      <c r="C69" s="13">
        <v>328</v>
      </c>
      <c r="D69" s="9"/>
      <c r="E69" s="9"/>
      <c r="F69" s="9"/>
      <c r="G69" s="9"/>
      <c r="H69" s="9"/>
      <c r="I69" s="9"/>
      <c r="J69" s="9"/>
      <c r="K69" s="9"/>
      <c r="L69" s="9"/>
      <c r="M69" s="9"/>
      <c r="N69" s="9"/>
    </row>
    <row r="70" spans="1:14">
      <c r="A70" s="9"/>
      <c r="B70" s="12" t="s">
        <v>504</v>
      </c>
      <c r="C70" s="13">
        <v>288</v>
      </c>
      <c r="D70" s="9"/>
      <c r="E70" s="9"/>
      <c r="F70" s="9"/>
      <c r="G70" s="9"/>
      <c r="H70" s="9"/>
      <c r="I70" s="9"/>
      <c r="J70" s="9"/>
      <c r="K70" s="9"/>
      <c r="L70" s="9"/>
      <c r="M70" s="9"/>
      <c r="N70" s="9"/>
    </row>
    <row r="71" spans="1:14">
      <c r="A71" s="9"/>
      <c r="B71" s="12" t="s">
        <v>505</v>
      </c>
      <c r="C71" s="13">
        <v>1800</v>
      </c>
      <c r="D71" s="9"/>
      <c r="E71" s="9"/>
      <c r="F71" s="9"/>
      <c r="G71" s="9"/>
      <c r="H71" s="9"/>
      <c r="I71" s="9"/>
      <c r="J71" s="9"/>
      <c r="K71" s="9"/>
      <c r="L71" s="9"/>
      <c r="M71" s="9"/>
      <c r="N71" s="9"/>
    </row>
    <row r="72" spans="1:14">
      <c r="A72" s="9"/>
      <c r="B72" s="12" t="s">
        <v>506</v>
      </c>
      <c r="C72" s="13">
        <v>66</v>
      </c>
      <c r="D72" s="9"/>
      <c r="E72" s="9"/>
      <c r="F72" s="9"/>
      <c r="G72" s="9"/>
      <c r="H72" s="9"/>
      <c r="I72" s="9"/>
      <c r="J72" s="9"/>
      <c r="K72" s="9"/>
      <c r="L72" s="9"/>
      <c r="M72" s="9"/>
      <c r="N72" s="9"/>
    </row>
    <row r="73" spans="1:14">
      <c r="A73" s="9"/>
      <c r="B73" s="12" t="s">
        <v>507</v>
      </c>
      <c r="C73" s="13">
        <v>86</v>
      </c>
      <c r="D73" s="9"/>
      <c r="E73" s="9"/>
      <c r="F73" s="9"/>
      <c r="G73" s="9"/>
      <c r="H73" s="9"/>
      <c r="I73" s="9"/>
      <c r="J73" s="9"/>
      <c r="K73" s="9"/>
      <c r="L73" s="9"/>
      <c r="M73" s="9"/>
      <c r="N73" s="9"/>
    </row>
    <row r="74" spans="1:14">
      <c r="A74" s="9"/>
      <c r="B74" s="12" t="s">
        <v>508</v>
      </c>
      <c r="C74" s="13">
        <v>500</v>
      </c>
      <c r="D74" s="9"/>
      <c r="E74" s="9"/>
      <c r="F74" s="9"/>
      <c r="G74" s="9"/>
      <c r="H74" s="9"/>
      <c r="I74" s="9"/>
      <c r="J74" s="9"/>
      <c r="K74" s="9"/>
      <c r="L74" s="9"/>
      <c r="M74" s="9"/>
      <c r="N74" s="9"/>
    </row>
    <row r="75" spans="1:14">
      <c r="A75" s="9"/>
      <c r="B75" s="12" t="s">
        <v>509</v>
      </c>
      <c r="C75" s="13">
        <v>150</v>
      </c>
      <c r="D75" s="9"/>
      <c r="E75" s="9"/>
      <c r="F75" s="9"/>
      <c r="G75" s="9"/>
      <c r="H75" s="9"/>
      <c r="I75" s="9"/>
      <c r="J75" s="9"/>
      <c r="K75" s="9"/>
      <c r="L75" s="9"/>
      <c r="M75" s="9"/>
      <c r="N75" s="9"/>
    </row>
    <row r="76" spans="1:14">
      <c r="A76" s="9"/>
      <c r="B76" s="12" t="s">
        <v>510</v>
      </c>
      <c r="C76" s="13">
        <v>170</v>
      </c>
      <c r="D76" s="9"/>
      <c r="E76" s="9"/>
      <c r="F76" s="9"/>
      <c r="G76" s="9"/>
      <c r="H76" s="9"/>
      <c r="I76" s="9"/>
      <c r="J76" s="9"/>
      <c r="K76" s="9"/>
      <c r="L76" s="9"/>
      <c r="M76" s="9"/>
      <c r="N76" s="9"/>
    </row>
    <row r="77" spans="1:14">
      <c r="A77" s="9"/>
      <c r="B77" s="12" t="s">
        <v>511</v>
      </c>
      <c r="C77" s="13">
        <v>113</v>
      </c>
      <c r="D77" s="9"/>
      <c r="E77" s="9"/>
      <c r="F77" s="9"/>
      <c r="G77" s="9"/>
      <c r="H77" s="9"/>
      <c r="I77" s="9"/>
      <c r="J77" s="9"/>
      <c r="K77" s="9"/>
      <c r="L77" s="9"/>
      <c r="M77" s="9"/>
      <c r="N77" s="9"/>
    </row>
    <row r="78" spans="1:14">
      <c r="A78" s="9"/>
      <c r="B78" s="12" t="s">
        <v>512</v>
      </c>
      <c r="C78" s="13">
        <v>150</v>
      </c>
      <c r="D78" s="9"/>
      <c r="E78" s="9"/>
      <c r="F78" s="9"/>
      <c r="G78" s="9"/>
      <c r="H78" s="9"/>
      <c r="I78" s="9"/>
      <c r="J78" s="9"/>
      <c r="K78" s="9"/>
      <c r="L78" s="9"/>
      <c r="M78" s="9"/>
      <c r="N78" s="9"/>
    </row>
    <row r="79" spans="1:14">
      <c r="A79" s="9"/>
      <c r="B79" s="12" t="s">
        <v>513</v>
      </c>
      <c r="C79" s="13">
        <v>950</v>
      </c>
      <c r="D79" s="9"/>
      <c r="E79" s="9"/>
      <c r="F79" s="9"/>
      <c r="G79" s="9"/>
      <c r="H79" s="9"/>
      <c r="I79" s="9"/>
      <c r="J79" s="9"/>
      <c r="K79" s="9"/>
      <c r="L79" s="9"/>
      <c r="M79" s="9"/>
      <c r="N79" s="9"/>
    </row>
    <row r="80" spans="1:14">
      <c r="A80" s="9"/>
      <c r="B80" s="12" t="s">
        <v>514</v>
      </c>
      <c r="C80" s="13">
        <v>560</v>
      </c>
      <c r="D80" s="9"/>
      <c r="E80" s="9"/>
      <c r="F80" s="9"/>
      <c r="G80" s="9"/>
      <c r="H80" s="9"/>
      <c r="I80" s="9"/>
      <c r="J80" s="9"/>
      <c r="K80" s="9"/>
      <c r="L80" s="9"/>
      <c r="M80" s="9"/>
      <c r="N80" s="9"/>
    </row>
    <row r="81" spans="1:14">
      <c r="A81" s="9"/>
      <c r="B81" s="12" t="s">
        <v>515</v>
      </c>
      <c r="C81" s="13">
        <v>68</v>
      </c>
      <c r="D81" s="9"/>
      <c r="E81" s="9"/>
      <c r="F81" s="9"/>
      <c r="G81" s="9"/>
      <c r="H81" s="9"/>
      <c r="I81" s="9"/>
      <c r="J81" s="9"/>
      <c r="K81" s="9"/>
      <c r="L81" s="9"/>
      <c r="M81" s="9"/>
      <c r="N81" s="9"/>
    </row>
    <row r="82" spans="1:14">
      <c r="A82" s="9"/>
      <c r="B82" s="12" t="s">
        <v>516</v>
      </c>
      <c r="C82" s="13">
        <v>81</v>
      </c>
      <c r="D82" s="9"/>
      <c r="E82" s="9"/>
      <c r="F82" s="9"/>
      <c r="G82" s="9"/>
      <c r="H82" s="9"/>
      <c r="I82" s="9"/>
      <c r="J82" s="9"/>
      <c r="K82" s="9"/>
      <c r="L82" s="9"/>
      <c r="M82" s="9"/>
      <c r="N82" s="9"/>
    </row>
    <row r="83" spans="1:14">
      <c r="A83" s="9"/>
      <c r="B83" s="12" t="s">
        <v>517</v>
      </c>
      <c r="C83" s="13">
        <v>50</v>
      </c>
      <c r="D83" s="9"/>
      <c r="E83" s="9"/>
      <c r="F83" s="9"/>
      <c r="G83" s="9"/>
      <c r="H83" s="9"/>
      <c r="I83" s="9"/>
      <c r="J83" s="9"/>
      <c r="K83" s="9"/>
      <c r="L83" s="9"/>
      <c r="M83" s="9"/>
      <c r="N83" s="9"/>
    </row>
    <row r="84" spans="1:14">
      <c r="A84" s="9"/>
      <c r="B84" s="12" t="s">
        <v>518</v>
      </c>
      <c r="C84" s="13">
        <v>95</v>
      </c>
      <c r="D84" s="9"/>
      <c r="E84" s="9"/>
      <c r="F84" s="9"/>
      <c r="G84" s="9"/>
      <c r="H84" s="9"/>
      <c r="I84" s="9"/>
      <c r="J84" s="9"/>
      <c r="K84" s="9"/>
      <c r="L84" s="9"/>
      <c r="M84" s="9"/>
      <c r="N84" s="9"/>
    </row>
    <row r="85" spans="1:14">
      <c r="A85" s="9"/>
      <c r="B85" s="12" t="s">
        <v>519</v>
      </c>
      <c r="C85" s="13">
        <v>63</v>
      </c>
      <c r="D85" s="9"/>
      <c r="E85" s="9"/>
      <c r="F85" s="9"/>
      <c r="G85" s="9"/>
      <c r="H85" s="9"/>
      <c r="I85" s="9"/>
      <c r="J85" s="9"/>
      <c r="K85" s="9"/>
      <c r="L85" s="9"/>
      <c r="M85" s="9"/>
      <c r="N85" s="9"/>
    </row>
    <row r="86" spans="1:14">
      <c r="A86" s="9"/>
      <c r="B86" s="12" t="s">
        <v>520</v>
      </c>
      <c r="C86" s="13">
        <v>46</v>
      </c>
      <c r="D86" s="9"/>
      <c r="E86" s="9"/>
      <c r="F86" s="9"/>
      <c r="G86" s="9"/>
      <c r="H86" s="9"/>
      <c r="I86" s="9"/>
      <c r="J86" s="9"/>
      <c r="K86" s="9"/>
      <c r="L86" s="9"/>
      <c r="M86" s="9"/>
      <c r="N86" s="9"/>
    </row>
    <row r="87" spans="1:14">
      <c r="A87" s="9"/>
      <c r="B87" s="12" t="s">
        <v>521</v>
      </c>
      <c r="C87" s="13">
        <v>371</v>
      </c>
      <c r="D87" s="9"/>
      <c r="E87" s="9"/>
      <c r="F87" s="9"/>
      <c r="G87" s="9"/>
      <c r="H87" s="9"/>
      <c r="I87" s="9"/>
      <c r="J87" s="9"/>
      <c r="K87" s="9"/>
      <c r="L87" s="9"/>
      <c r="M87" s="9"/>
      <c r="N87" s="9"/>
    </row>
    <row r="88" spans="1:14">
      <c r="A88" s="9"/>
      <c r="B88" s="12" t="s">
        <v>522</v>
      </c>
      <c r="C88" s="13">
        <v>140</v>
      </c>
      <c r="D88" s="9"/>
      <c r="E88" s="9"/>
      <c r="F88" s="9"/>
      <c r="G88" s="9"/>
      <c r="H88" s="9"/>
      <c r="I88" s="9"/>
      <c r="J88" s="9"/>
      <c r="K88" s="9"/>
      <c r="L88" s="9"/>
      <c r="M88" s="9"/>
      <c r="N88" s="9"/>
    </row>
    <row r="89" spans="1:14">
      <c r="A89" s="9"/>
      <c r="B89" s="12" t="s">
        <v>523</v>
      </c>
      <c r="C89" s="13">
        <v>84</v>
      </c>
      <c r="D89" s="9"/>
      <c r="E89" s="9"/>
      <c r="F89" s="9"/>
      <c r="G89" s="9"/>
      <c r="H89" s="9"/>
      <c r="I89" s="9"/>
      <c r="J89" s="9"/>
      <c r="K89" s="9"/>
      <c r="L89" s="9"/>
      <c r="M89" s="9"/>
      <c r="N89" s="9"/>
    </row>
    <row r="90" spans="1:14">
      <c r="A90" s="9"/>
      <c r="B90" s="12" t="s">
        <v>524</v>
      </c>
      <c r="C90" s="13">
        <v>30</v>
      </c>
      <c r="D90" s="9"/>
      <c r="E90" s="9"/>
      <c r="F90" s="9"/>
      <c r="G90" s="9"/>
      <c r="H90" s="9"/>
      <c r="I90" s="9"/>
      <c r="J90" s="9"/>
      <c r="K90" s="9"/>
      <c r="L90" s="9"/>
      <c r="M90" s="9"/>
      <c r="N90" s="9"/>
    </row>
    <row r="91" spans="1:14">
      <c r="A91" s="9"/>
      <c r="B91" s="12" t="s">
        <v>525</v>
      </c>
      <c r="C91" s="13">
        <v>54</v>
      </c>
      <c r="D91" s="9"/>
      <c r="E91" s="9"/>
      <c r="F91" s="9"/>
      <c r="G91" s="9"/>
      <c r="H91" s="9"/>
      <c r="I91" s="9"/>
      <c r="J91" s="9"/>
      <c r="K91" s="9"/>
      <c r="L91" s="9"/>
      <c r="M91" s="9"/>
      <c r="N91" s="9"/>
    </row>
    <row r="92" spans="1:14">
      <c r="A92" s="9"/>
      <c r="B92" s="12" t="s">
        <v>526</v>
      </c>
      <c r="C92" s="13">
        <v>81</v>
      </c>
      <c r="D92" s="9"/>
      <c r="E92" s="9"/>
      <c r="F92" s="9"/>
      <c r="G92" s="9"/>
      <c r="H92" s="9"/>
      <c r="I92" s="9"/>
      <c r="J92" s="9"/>
      <c r="K92" s="9"/>
      <c r="L92" s="9"/>
      <c r="M92" s="9"/>
      <c r="N92" s="9"/>
    </row>
    <row r="93" spans="1:14">
      <c r="A93" s="9"/>
      <c r="B93" s="12" t="s">
        <v>527</v>
      </c>
      <c r="C93" s="13">
        <v>44</v>
      </c>
      <c r="D93" s="9"/>
      <c r="E93" s="9"/>
      <c r="F93" s="9"/>
      <c r="G93" s="9"/>
      <c r="H93" s="9"/>
      <c r="I93" s="9"/>
      <c r="J93" s="9"/>
      <c r="K93" s="9"/>
      <c r="L93" s="9"/>
      <c r="M93" s="9"/>
      <c r="N93" s="9"/>
    </row>
    <row r="94" spans="1:14">
      <c r="A94" s="9"/>
      <c r="B94" s="12" t="s">
        <v>528</v>
      </c>
      <c r="C94" s="13">
        <v>342</v>
      </c>
      <c r="D94" s="9"/>
      <c r="E94" s="9"/>
      <c r="F94" s="9"/>
      <c r="G94" s="9"/>
      <c r="H94" s="9"/>
      <c r="I94" s="9"/>
      <c r="J94" s="9"/>
      <c r="K94" s="9"/>
      <c r="L94" s="9"/>
      <c r="M94" s="9"/>
      <c r="N94" s="9"/>
    </row>
    <row r="95" spans="1:14">
      <c r="A95" s="9"/>
      <c r="B95" s="12" t="s">
        <v>529</v>
      </c>
      <c r="C95" s="13">
        <v>232</v>
      </c>
      <c r="D95" s="9"/>
      <c r="E95" s="9"/>
      <c r="F95" s="9"/>
      <c r="G95" s="9"/>
      <c r="H95" s="9"/>
      <c r="I95" s="9"/>
      <c r="J95" s="9"/>
      <c r="K95" s="9"/>
      <c r="L95" s="9"/>
      <c r="M95" s="9"/>
      <c r="N95" s="9"/>
    </row>
    <row r="96" spans="1:14">
      <c r="A96" s="9"/>
      <c r="B96" s="12" t="s">
        <v>530</v>
      </c>
      <c r="C96" s="13">
        <v>90</v>
      </c>
      <c r="D96" s="9"/>
      <c r="E96" s="9"/>
      <c r="F96" s="9"/>
      <c r="G96" s="9"/>
      <c r="H96" s="9"/>
      <c r="I96" s="9"/>
      <c r="J96" s="9"/>
      <c r="K96" s="9"/>
      <c r="L96" s="9"/>
      <c r="M96" s="9"/>
      <c r="N96" s="9"/>
    </row>
    <row r="97" spans="1:14">
      <c r="A97" s="9"/>
      <c r="B97" s="12" t="s">
        <v>531</v>
      </c>
      <c r="C97" s="13">
        <v>103</v>
      </c>
      <c r="D97" s="9"/>
      <c r="E97" s="9"/>
      <c r="F97" s="9"/>
      <c r="G97" s="9"/>
      <c r="H97" s="9"/>
      <c r="I97" s="9"/>
      <c r="J97" s="9"/>
      <c r="K97" s="9"/>
      <c r="L97" s="9"/>
      <c r="M97" s="9"/>
      <c r="N97" s="9"/>
    </row>
    <row r="98" spans="1:14">
      <c r="A98" s="9"/>
      <c r="B98" s="12" t="s">
        <v>532</v>
      </c>
      <c r="C98" s="13">
        <v>88</v>
      </c>
      <c r="D98" s="9"/>
      <c r="E98" s="9"/>
      <c r="F98" s="9"/>
      <c r="G98" s="9"/>
      <c r="H98" s="9"/>
      <c r="I98" s="9"/>
      <c r="J98" s="9"/>
      <c r="K98" s="9"/>
      <c r="L98" s="9"/>
      <c r="M98" s="9"/>
      <c r="N98" s="9"/>
    </row>
    <row r="99" spans="1:14">
      <c r="A99" s="9"/>
      <c r="B99" s="12" t="s">
        <v>533</v>
      </c>
      <c r="C99" s="13">
        <v>131</v>
      </c>
      <c r="D99" s="9"/>
      <c r="E99" s="9"/>
      <c r="F99" s="9"/>
      <c r="G99" s="9"/>
      <c r="H99" s="9"/>
      <c r="I99" s="9"/>
      <c r="J99" s="9"/>
      <c r="K99" s="9"/>
      <c r="L99" s="9"/>
      <c r="M99" s="9"/>
      <c r="N99" s="9"/>
    </row>
    <row r="100" spans="1:14">
      <c r="A100" s="9"/>
      <c r="B100" s="12" t="s">
        <v>534</v>
      </c>
      <c r="C100" s="13">
        <v>31</v>
      </c>
      <c r="D100" s="9"/>
      <c r="E100" s="9"/>
      <c r="F100" s="9"/>
      <c r="G100" s="9"/>
      <c r="H100" s="9"/>
      <c r="I100" s="9"/>
      <c r="J100" s="9"/>
      <c r="K100" s="9"/>
      <c r="L100" s="9"/>
      <c r="M100" s="9"/>
      <c r="N100" s="9"/>
    </row>
    <row r="101" spans="1:14">
      <c r="A101" s="9"/>
      <c r="B101" s="12" t="s">
        <v>535</v>
      </c>
      <c r="C101" s="13">
        <v>38</v>
      </c>
      <c r="D101" s="9"/>
      <c r="E101" s="9"/>
      <c r="F101" s="9"/>
      <c r="G101" s="9"/>
      <c r="H101" s="9"/>
      <c r="I101" s="9"/>
      <c r="J101" s="9"/>
      <c r="K101" s="9"/>
      <c r="L101" s="9"/>
      <c r="M101" s="9"/>
      <c r="N101" s="9"/>
    </row>
    <row r="102" spans="1:14">
      <c r="A102" s="9"/>
      <c r="B102" s="12" t="s">
        <v>536</v>
      </c>
      <c r="C102" s="13">
        <v>113</v>
      </c>
      <c r="D102" s="9"/>
      <c r="E102" s="9"/>
      <c r="F102" s="9"/>
      <c r="G102" s="9"/>
      <c r="H102" s="9"/>
      <c r="I102" s="9"/>
      <c r="J102" s="9"/>
      <c r="K102" s="9"/>
      <c r="L102" s="9"/>
      <c r="M102" s="9"/>
      <c r="N102" s="9"/>
    </row>
    <row r="103" spans="1:14">
      <c r="A103" s="9"/>
      <c r="B103" s="12" t="s">
        <v>537</v>
      </c>
      <c r="C103" s="13">
        <v>141</v>
      </c>
      <c r="D103" s="9"/>
      <c r="E103" s="9"/>
      <c r="F103" s="9"/>
      <c r="G103" s="9"/>
      <c r="H103" s="9"/>
      <c r="I103" s="9"/>
      <c r="J103" s="9"/>
      <c r="K103" s="9"/>
      <c r="L103" s="9"/>
      <c r="M103" s="9"/>
      <c r="N103" s="9"/>
    </row>
    <row r="104" spans="1:14">
      <c r="A104" s="9"/>
      <c r="B104" s="12" t="s">
        <v>538</v>
      </c>
      <c r="C104" s="13">
        <v>30</v>
      </c>
      <c r="D104" s="9"/>
      <c r="E104" s="9"/>
      <c r="F104" s="9"/>
      <c r="G104" s="9"/>
      <c r="H104" s="9"/>
      <c r="I104" s="9"/>
      <c r="J104" s="9"/>
      <c r="K104" s="9"/>
      <c r="L104" s="9"/>
      <c r="M104" s="9"/>
      <c r="N104" s="9"/>
    </row>
    <row r="105" spans="1:14">
      <c r="A105" s="9"/>
      <c r="B105" s="12" t="s">
        <v>539</v>
      </c>
      <c r="C105" s="13">
        <v>166</v>
      </c>
      <c r="D105" s="9"/>
      <c r="E105" s="9"/>
      <c r="F105" s="9"/>
      <c r="G105" s="9"/>
      <c r="H105" s="9"/>
      <c r="I105" s="9"/>
      <c r="J105" s="9"/>
      <c r="K105" s="9"/>
      <c r="L105" s="9"/>
      <c r="M105" s="9"/>
      <c r="N105" s="9"/>
    </row>
    <row r="106" spans="1:14">
      <c r="A106" s="9"/>
      <c r="B106" s="12" t="s">
        <v>540</v>
      </c>
      <c r="C106" s="13">
        <v>47</v>
      </c>
      <c r="D106" s="9"/>
      <c r="E106" s="9"/>
      <c r="F106" s="9"/>
      <c r="G106" s="9"/>
      <c r="H106" s="9"/>
      <c r="I106" s="9"/>
      <c r="J106" s="9"/>
      <c r="K106" s="9"/>
      <c r="L106" s="9"/>
      <c r="M106" s="9"/>
      <c r="N106" s="9"/>
    </row>
    <row r="107" spans="1:14">
      <c r="A107" s="9"/>
      <c r="B107" s="12" t="s">
        <v>541</v>
      </c>
      <c r="C107" s="13">
        <v>107</v>
      </c>
      <c r="D107" s="9"/>
      <c r="E107" s="9"/>
      <c r="F107" s="9"/>
      <c r="G107" s="9"/>
      <c r="H107" s="9"/>
      <c r="I107" s="9"/>
      <c r="J107" s="9"/>
      <c r="K107" s="9"/>
      <c r="L107" s="9"/>
      <c r="M107" s="9"/>
      <c r="N107" s="9"/>
    </row>
    <row r="108" spans="1:14">
      <c r="A108" s="9"/>
      <c r="B108" s="12" t="s">
        <v>542</v>
      </c>
      <c r="C108" s="13">
        <v>48</v>
      </c>
      <c r="D108" s="9"/>
      <c r="E108" s="9"/>
      <c r="F108" s="9"/>
      <c r="G108" s="9"/>
      <c r="H108" s="9"/>
      <c r="I108" s="9"/>
      <c r="J108" s="9"/>
      <c r="K108" s="9"/>
      <c r="L108" s="9"/>
      <c r="M108" s="9"/>
      <c r="N108" s="9"/>
    </row>
    <row r="109" spans="1:14">
      <c r="A109" s="9"/>
      <c r="B109" s="12" t="s">
        <v>543</v>
      </c>
      <c r="C109" s="13">
        <v>240</v>
      </c>
      <c r="D109" s="9"/>
      <c r="E109" s="9"/>
      <c r="F109" s="9"/>
      <c r="G109" s="9"/>
      <c r="H109" s="9"/>
      <c r="I109" s="9"/>
      <c r="J109" s="9"/>
      <c r="K109" s="9"/>
      <c r="L109" s="9"/>
      <c r="M109" s="9"/>
      <c r="N109" s="9"/>
    </row>
    <row r="110" spans="1:14">
      <c r="A110" s="9"/>
      <c r="B110" s="12" t="s">
        <v>544</v>
      </c>
      <c r="C110" s="13">
        <v>107</v>
      </c>
      <c r="D110" s="9"/>
      <c r="E110" s="9"/>
      <c r="F110" s="9"/>
      <c r="G110" s="9"/>
      <c r="H110" s="9"/>
      <c r="I110" s="9"/>
      <c r="J110" s="9"/>
      <c r="K110" s="9"/>
      <c r="L110" s="9"/>
      <c r="M110" s="9"/>
      <c r="N110" s="9"/>
    </row>
    <row r="111" spans="1:14">
      <c r="A111" s="9"/>
      <c r="B111" s="12" t="s">
        <v>545</v>
      </c>
      <c r="C111" s="13">
        <v>53</v>
      </c>
      <c r="D111" s="9"/>
      <c r="E111" s="9"/>
      <c r="F111" s="9"/>
      <c r="G111" s="9"/>
      <c r="H111" s="9"/>
      <c r="I111" s="9"/>
      <c r="J111" s="9"/>
      <c r="K111" s="9"/>
      <c r="L111" s="9"/>
      <c r="M111" s="9"/>
      <c r="N111" s="9"/>
    </row>
    <row r="112" spans="1:14">
      <c r="A112" s="9"/>
      <c r="B112" s="12" t="s">
        <v>546</v>
      </c>
      <c r="C112" s="13">
        <v>420</v>
      </c>
      <c r="D112" s="9"/>
      <c r="E112" s="9"/>
      <c r="F112" s="9"/>
      <c r="G112" s="9"/>
      <c r="H112" s="9"/>
      <c r="I112" s="9"/>
      <c r="J112" s="9"/>
      <c r="K112" s="9"/>
      <c r="L112" s="9"/>
      <c r="M112" s="9"/>
      <c r="N112" s="9"/>
    </row>
    <row r="113" spans="1:14">
      <c r="A113" s="9"/>
      <c r="B113" s="12" t="s">
        <v>547</v>
      </c>
      <c r="C113" s="13">
        <v>20</v>
      </c>
      <c r="D113" s="9"/>
      <c r="E113" s="9"/>
      <c r="F113" s="9"/>
      <c r="G113" s="9"/>
      <c r="H113" s="9"/>
      <c r="I113" s="9"/>
      <c r="J113" s="9"/>
      <c r="K113" s="9"/>
      <c r="L113" s="9"/>
      <c r="M113" s="9"/>
      <c r="N113" s="9"/>
    </row>
    <row r="114" spans="1:14">
      <c r="A114" s="9"/>
      <c r="B114" s="12" t="s">
        <v>548</v>
      </c>
      <c r="C114" s="13">
        <v>131</v>
      </c>
      <c r="D114" s="9"/>
      <c r="E114" s="9"/>
      <c r="F114" s="9"/>
      <c r="G114" s="9"/>
      <c r="H114" s="9"/>
      <c r="I114" s="9"/>
      <c r="J114" s="9"/>
      <c r="K114" s="9"/>
      <c r="L114" s="9"/>
      <c r="M114" s="9"/>
      <c r="N114" s="9"/>
    </row>
    <row r="115" spans="1:14">
      <c r="A115" s="9"/>
      <c r="B115" s="12" t="s">
        <v>549</v>
      </c>
      <c r="C115" s="13">
        <v>63</v>
      </c>
      <c r="D115" s="9"/>
      <c r="E115" s="9"/>
      <c r="F115" s="9"/>
      <c r="G115" s="9"/>
      <c r="H115" s="9"/>
      <c r="I115" s="9"/>
      <c r="J115" s="9"/>
      <c r="K115" s="9"/>
      <c r="L115" s="9"/>
      <c r="M115" s="9"/>
      <c r="N115" s="9"/>
    </row>
    <row r="116" spans="1:14">
      <c r="A116" s="9"/>
      <c r="B116" s="12" t="s">
        <v>550</v>
      </c>
      <c r="C116" s="13">
        <v>30</v>
      </c>
      <c r="D116" s="9"/>
      <c r="E116" s="9"/>
      <c r="F116" s="9"/>
      <c r="G116" s="9"/>
      <c r="H116" s="9"/>
      <c r="I116" s="9"/>
      <c r="J116" s="9"/>
      <c r="K116" s="9"/>
      <c r="L116" s="9"/>
      <c r="M116" s="9"/>
      <c r="N116" s="9"/>
    </row>
    <row r="117" spans="1:14">
      <c r="A117" s="9"/>
      <c r="B117" s="12" t="s">
        <v>551</v>
      </c>
      <c r="C117" s="13">
        <v>58</v>
      </c>
      <c r="D117" s="9"/>
      <c r="E117" s="9"/>
      <c r="F117" s="9"/>
      <c r="G117" s="9"/>
      <c r="H117" s="9"/>
      <c r="I117" s="9"/>
      <c r="J117" s="9"/>
      <c r="K117" s="9"/>
      <c r="L117" s="9"/>
      <c r="M117" s="9"/>
      <c r="N117" s="9"/>
    </row>
    <row r="118" spans="1:14">
      <c r="A118" s="9"/>
      <c r="B118" s="12" t="s">
        <v>552</v>
      </c>
      <c r="C118" s="13">
        <v>44</v>
      </c>
      <c r="D118" s="9"/>
      <c r="E118" s="9"/>
      <c r="F118" s="9"/>
      <c r="G118" s="9"/>
      <c r="H118" s="9"/>
      <c r="I118" s="9"/>
      <c r="J118" s="9"/>
      <c r="K118" s="9"/>
      <c r="L118" s="9"/>
      <c r="M118" s="9"/>
      <c r="N118" s="9"/>
    </row>
    <row r="119" spans="1:14">
      <c r="A119" s="9"/>
      <c r="B119" s="12" t="s">
        <v>553</v>
      </c>
      <c r="C119" s="13">
        <v>47</v>
      </c>
      <c r="D119" s="9"/>
      <c r="E119" s="9"/>
      <c r="F119" s="9"/>
      <c r="G119" s="9"/>
      <c r="H119" s="9"/>
      <c r="I119" s="9"/>
      <c r="J119" s="9"/>
      <c r="K119" s="9"/>
      <c r="L119" s="9"/>
      <c r="M119" s="9"/>
      <c r="N119" s="9"/>
    </row>
    <row r="120" spans="1:14">
      <c r="A120" s="9"/>
      <c r="B120" s="12" t="s">
        <v>554</v>
      </c>
      <c r="C120" s="13">
        <v>192</v>
      </c>
      <c r="D120" s="9"/>
      <c r="E120" s="9"/>
      <c r="F120" s="9"/>
      <c r="G120" s="9"/>
      <c r="H120" s="9"/>
      <c r="I120" s="9"/>
      <c r="J120" s="9"/>
      <c r="K120" s="9"/>
      <c r="L120" s="9"/>
      <c r="M120" s="9"/>
      <c r="N120" s="9"/>
    </row>
    <row r="121" spans="1:14">
      <c r="A121" s="9"/>
      <c r="B121" s="12" t="s">
        <v>555</v>
      </c>
      <c r="C121" s="13">
        <v>46</v>
      </c>
      <c r="D121" s="9"/>
      <c r="E121" s="9"/>
      <c r="F121" s="9"/>
      <c r="G121" s="9"/>
      <c r="H121" s="9"/>
      <c r="I121" s="9"/>
      <c r="J121" s="9"/>
      <c r="K121" s="9"/>
      <c r="L121" s="9"/>
      <c r="M121" s="9"/>
      <c r="N121" s="9"/>
    </row>
    <row r="122" spans="1:14">
      <c r="A122" s="9"/>
      <c r="B122" s="12" t="s">
        <v>556</v>
      </c>
      <c r="C122" s="13">
        <v>66</v>
      </c>
      <c r="D122" s="9"/>
      <c r="E122" s="9"/>
      <c r="F122" s="9"/>
      <c r="G122" s="9"/>
      <c r="H122" s="9"/>
      <c r="I122" s="9"/>
      <c r="J122" s="9"/>
      <c r="K122" s="9"/>
      <c r="L122" s="9"/>
      <c r="M122" s="9"/>
      <c r="N122" s="9"/>
    </row>
    <row r="123" spans="1:14">
      <c r="A123" s="9"/>
      <c r="B123" s="12" t="s">
        <v>557</v>
      </c>
      <c r="C123" s="13">
        <v>57</v>
      </c>
      <c r="D123" s="9"/>
      <c r="E123" s="9"/>
      <c r="F123" s="9"/>
      <c r="G123" s="9"/>
      <c r="H123" s="9"/>
      <c r="I123" s="9"/>
      <c r="J123" s="9"/>
      <c r="K123" s="9"/>
      <c r="L123" s="9"/>
      <c r="M123" s="9"/>
      <c r="N123" s="9"/>
    </row>
    <row r="124" spans="1:14">
      <c r="A124" s="9"/>
      <c r="B124" s="12" t="s">
        <v>558</v>
      </c>
      <c r="C124" s="13">
        <v>95</v>
      </c>
      <c r="D124" s="9"/>
      <c r="E124" s="9"/>
      <c r="F124" s="9"/>
      <c r="G124" s="9"/>
      <c r="H124" s="9"/>
      <c r="I124" s="9"/>
      <c r="J124" s="9"/>
      <c r="K124" s="9"/>
      <c r="L124" s="9"/>
      <c r="M124" s="9"/>
      <c r="N124" s="9"/>
    </row>
    <row r="125" spans="1:14">
      <c r="A125" s="9"/>
      <c r="B125" s="12" t="s">
        <v>559</v>
      </c>
      <c r="C125" s="13">
        <v>74</v>
      </c>
      <c r="D125" s="9"/>
      <c r="E125" s="9"/>
      <c r="F125" s="9"/>
      <c r="G125" s="9"/>
      <c r="H125" s="9"/>
      <c r="I125" s="9"/>
      <c r="J125" s="9"/>
      <c r="K125" s="9"/>
      <c r="L125" s="9"/>
      <c r="M125" s="9"/>
      <c r="N125" s="9"/>
    </row>
    <row r="126" spans="1:14">
      <c r="A126" s="9"/>
      <c r="B126" s="12" t="s">
        <v>560</v>
      </c>
      <c r="C126" s="13">
        <v>132</v>
      </c>
      <c r="D126" s="9"/>
      <c r="E126" s="9"/>
      <c r="F126" s="9"/>
      <c r="G126" s="9"/>
      <c r="H126" s="9"/>
      <c r="I126" s="9"/>
      <c r="J126" s="9"/>
      <c r="K126" s="9"/>
      <c r="L126" s="9"/>
      <c r="M126" s="9"/>
      <c r="N126" s="9"/>
    </row>
    <row r="127" spans="1:14">
      <c r="A127" s="9"/>
      <c r="B127" s="12" t="s">
        <v>561</v>
      </c>
      <c r="C127" s="13">
        <v>53</v>
      </c>
      <c r="D127" s="9"/>
      <c r="E127" s="9"/>
      <c r="F127" s="9"/>
      <c r="G127" s="9"/>
      <c r="H127" s="9"/>
      <c r="I127" s="9"/>
      <c r="J127" s="9"/>
      <c r="K127" s="9"/>
      <c r="L127" s="9"/>
      <c r="M127" s="9"/>
      <c r="N127" s="9"/>
    </row>
    <row r="128" spans="1:14">
      <c r="A128" s="9"/>
      <c r="B128" s="12" t="s">
        <v>562</v>
      </c>
      <c r="C128" s="13">
        <v>100</v>
      </c>
      <c r="D128" s="9"/>
      <c r="E128" s="9"/>
      <c r="F128" s="9"/>
      <c r="G128" s="9"/>
      <c r="H128" s="9"/>
      <c r="I128" s="9"/>
      <c r="J128" s="9"/>
      <c r="K128" s="9"/>
      <c r="L128" s="9"/>
      <c r="M128" s="9"/>
      <c r="N128" s="9"/>
    </row>
    <row r="129" spans="1:14">
      <c r="A129" s="9"/>
      <c r="B129" s="12" t="s">
        <v>563</v>
      </c>
      <c r="C129" s="13">
        <v>100</v>
      </c>
      <c r="D129" s="9"/>
      <c r="E129" s="9"/>
      <c r="F129" s="9"/>
      <c r="G129" s="9"/>
      <c r="H129" s="9"/>
      <c r="I129" s="9"/>
      <c r="J129" s="9"/>
      <c r="K129" s="9"/>
      <c r="L129" s="9"/>
      <c r="M129" s="9"/>
      <c r="N129" s="9"/>
    </row>
    <row r="130" spans="1:14">
      <c r="A130" s="9"/>
      <c r="B130" s="12" t="s">
        <v>564</v>
      </c>
      <c r="C130" s="13">
        <v>109</v>
      </c>
      <c r="D130" s="9"/>
      <c r="E130" s="9"/>
      <c r="F130" s="9"/>
      <c r="G130" s="9"/>
      <c r="H130" s="9"/>
      <c r="I130" s="9"/>
      <c r="J130" s="9"/>
      <c r="K130" s="9"/>
      <c r="L130" s="9"/>
      <c r="M130" s="9"/>
      <c r="N130" s="9"/>
    </row>
    <row r="131" spans="1:14">
      <c r="A131" s="9"/>
      <c r="B131" s="12" t="s">
        <v>565</v>
      </c>
      <c r="C131" s="13">
        <v>81</v>
      </c>
      <c r="D131" s="9"/>
      <c r="E131" s="9"/>
      <c r="F131" s="9"/>
      <c r="G131" s="9"/>
      <c r="H131" s="9"/>
      <c r="I131" s="9"/>
      <c r="J131" s="9"/>
      <c r="K131" s="9"/>
      <c r="L131" s="9"/>
      <c r="M131" s="9"/>
      <c r="N131" s="9"/>
    </row>
    <row r="132" spans="1:14">
      <c r="A132" s="9"/>
      <c r="B132" s="12" t="s">
        <v>566</v>
      </c>
      <c r="C132" s="13">
        <v>159</v>
      </c>
      <c r="D132" s="9"/>
      <c r="E132" s="9"/>
      <c r="F132" s="9"/>
      <c r="G132" s="9"/>
      <c r="H132" s="9"/>
      <c r="I132" s="9"/>
      <c r="J132" s="9"/>
      <c r="K132" s="9"/>
      <c r="L132" s="9"/>
      <c r="M132" s="9"/>
      <c r="N132" s="9"/>
    </row>
    <row r="133" spans="1:14">
      <c r="A133" s="9"/>
      <c r="B133" s="12" t="s">
        <v>567</v>
      </c>
      <c r="C133" s="13">
        <v>39</v>
      </c>
      <c r="D133" s="9"/>
      <c r="E133" s="9"/>
      <c r="F133" s="9"/>
      <c r="G133" s="9"/>
      <c r="H133" s="9"/>
      <c r="I133" s="9"/>
      <c r="J133" s="9"/>
      <c r="K133" s="9"/>
      <c r="L133" s="9"/>
      <c r="M133" s="9"/>
      <c r="N133" s="9"/>
    </row>
    <row r="134" spans="1:14">
      <c r="A134" s="9"/>
      <c r="B134" s="12" t="s">
        <v>568</v>
      </c>
      <c r="C134" s="13">
        <v>70</v>
      </c>
      <c r="D134" s="9"/>
      <c r="E134" s="9"/>
      <c r="F134" s="9"/>
      <c r="G134" s="9"/>
      <c r="H134" s="9"/>
      <c r="I134" s="9"/>
      <c r="J134" s="9"/>
      <c r="K134" s="9"/>
      <c r="L134" s="9"/>
      <c r="M134" s="9"/>
      <c r="N134" s="9"/>
    </row>
    <row r="135" spans="1:14">
      <c r="A135" s="9"/>
      <c r="B135" s="12" t="s">
        <v>569</v>
      </c>
      <c r="C135" s="13">
        <v>99</v>
      </c>
      <c r="D135" s="9"/>
      <c r="E135" s="9"/>
      <c r="F135" s="9"/>
      <c r="G135" s="9"/>
      <c r="H135" s="9"/>
      <c r="I135" s="9"/>
      <c r="J135" s="9"/>
      <c r="K135" s="9"/>
      <c r="L135" s="9"/>
      <c r="M135" s="9"/>
      <c r="N135" s="9"/>
    </row>
    <row r="136" spans="1:14">
      <c r="A136" s="9"/>
      <c r="B136" s="12" t="s">
        <v>570</v>
      </c>
      <c r="C136" s="13">
        <v>144</v>
      </c>
      <c r="D136" s="9"/>
      <c r="E136" s="9"/>
      <c r="F136" s="9"/>
      <c r="G136" s="9"/>
      <c r="H136" s="9"/>
      <c r="I136" s="9"/>
      <c r="J136" s="9"/>
      <c r="K136" s="9"/>
      <c r="L136" s="9"/>
      <c r="M136" s="9"/>
      <c r="N136" s="9"/>
    </row>
    <row r="137" spans="1:14">
      <c r="A137" s="9"/>
      <c r="B137" s="12" t="s">
        <v>571</v>
      </c>
      <c r="C137" s="13">
        <v>126</v>
      </c>
      <c r="D137" s="9"/>
      <c r="E137" s="9"/>
      <c r="F137" s="9"/>
      <c r="G137" s="9"/>
      <c r="H137" s="9"/>
      <c r="I137" s="9"/>
      <c r="J137" s="9"/>
      <c r="K137" s="9"/>
      <c r="L137" s="9"/>
      <c r="M137" s="9"/>
      <c r="N137" s="9"/>
    </row>
    <row r="138" spans="1:14">
      <c r="A138" s="9"/>
      <c r="B138" s="12" t="s">
        <v>572</v>
      </c>
      <c r="C138" s="13">
        <v>35</v>
      </c>
      <c r="D138" s="9"/>
      <c r="E138" s="9"/>
      <c r="F138" s="9"/>
      <c r="G138" s="9"/>
      <c r="H138" s="9"/>
      <c r="I138" s="9"/>
      <c r="J138" s="9"/>
      <c r="K138" s="9"/>
      <c r="L138" s="9"/>
      <c r="M138" s="9"/>
      <c r="N138" s="9"/>
    </row>
    <row r="139" spans="1:14">
      <c r="A139" s="9"/>
      <c r="B139" s="12" t="s">
        <v>573</v>
      </c>
      <c r="C139" s="13">
        <v>131</v>
      </c>
      <c r="D139" s="9"/>
      <c r="E139" s="9"/>
      <c r="F139" s="9"/>
      <c r="G139" s="9"/>
      <c r="H139" s="9"/>
      <c r="I139" s="9"/>
      <c r="J139" s="9"/>
      <c r="K139" s="9"/>
      <c r="L139" s="9"/>
      <c r="M139" s="9"/>
      <c r="N139" s="9"/>
    </row>
    <row r="140" spans="1:14">
      <c r="A140" s="9"/>
      <c r="B140" s="12" t="s">
        <v>574</v>
      </c>
      <c r="C140" s="13">
        <v>91</v>
      </c>
      <c r="D140" s="9"/>
      <c r="E140" s="9"/>
      <c r="F140" s="9"/>
      <c r="G140" s="9"/>
      <c r="H140" s="9"/>
      <c r="I140" s="9"/>
      <c r="J140" s="9"/>
      <c r="K140" s="9"/>
      <c r="L140" s="9"/>
      <c r="M140" s="9"/>
      <c r="N140" s="9"/>
    </row>
    <row r="141" spans="1:14">
      <c r="A141" s="9"/>
      <c r="B141" s="12" t="s">
        <v>575</v>
      </c>
      <c r="C141" s="13">
        <v>168</v>
      </c>
      <c r="D141" s="9"/>
      <c r="E141" s="9"/>
      <c r="F141" s="9"/>
      <c r="G141" s="9"/>
      <c r="H141" s="9"/>
      <c r="I141" s="9"/>
      <c r="J141" s="9"/>
      <c r="K141" s="9"/>
      <c r="L141" s="9"/>
      <c r="M141" s="9"/>
      <c r="N141" s="9"/>
    </row>
    <row r="142" spans="1:14">
      <c r="A142" s="9"/>
      <c r="B142" s="12" t="s">
        <v>576</v>
      </c>
      <c r="C142" s="13">
        <v>140</v>
      </c>
      <c r="D142" s="9"/>
      <c r="E142" s="9"/>
      <c r="F142" s="9"/>
      <c r="G142" s="9"/>
      <c r="H142" s="9"/>
      <c r="I142" s="9"/>
      <c r="J142" s="9"/>
      <c r="K142" s="9"/>
      <c r="L142" s="9"/>
      <c r="M142" s="9"/>
      <c r="N142" s="9"/>
    </row>
    <row r="143" spans="1:14">
      <c r="A143" s="9"/>
      <c r="B143" s="12" t="s">
        <v>577</v>
      </c>
      <c r="C143" s="13">
        <v>53</v>
      </c>
      <c r="D143" s="9"/>
      <c r="E143" s="9"/>
      <c r="F143" s="9"/>
      <c r="G143" s="9"/>
      <c r="H143" s="9"/>
      <c r="I143" s="9"/>
      <c r="J143" s="9"/>
      <c r="K143" s="9"/>
      <c r="L143" s="9"/>
      <c r="M143" s="9"/>
      <c r="N143" s="9"/>
    </row>
    <row r="144" spans="1:14">
      <c r="A144" s="9"/>
      <c r="B144" s="12" t="s">
        <v>578</v>
      </c>
      <c r="C144" s="13">
        <v>56</v>
      </c>
      <c r="D144" s="9"/>
      <c r="E144" s="9"/>
      <c r="F144" s="9"/>
      <c r="G144" s="9"/>
      <c r="H144" s="9"/>
      <c r="I144" s="9"/>
      <c r="J144" s="9"/>
      <c r="K144" s="9"/>
      <c r="L144" s="9"/>
      <c r="M144" s="9"/>
      <c r="N144" s="9"/>
    </row>
    <row r="145" spans="1:14">
      <c r="A145" s="9"/>
      <c r="B145" s="12" t="s">
        <v>579</v>
      </c>
      <c r="C145" s="13">
        <v>102</v>
      </c>
      <c r="D145" s="9"/>
      <c r="E145" s="9"/>
      <c r="F145" s="9"/>
      <c r="G145" s="9"/>
      <c r="H145" s="9"/>
      <c r="I145" s="9"/>
      <c r="J145" s="9"/>
      <c r="K145" s="9"/>
      <c r="L145" s="9"/>
      <c r="M145" s="9"/>
      <c r="N145" s="9"/>
    </row>
    <row r="146" spans="1:14">
      <c r="A146" s="9"/>
      <c r="B146" s="12" t="s">
        <v>580</v>
      </c>
      <c r="C146" s="13">
        <v>91</v>
      </c>
      <c r="D146" s="9"/>
      <c r="E146" s="9"/>
      <c r="F146" s="9"/>
      <c r="G146" s="9"/>
      <c r="H146" s="9"/>
      <c r="I146" s="9"/>
      <c r="J146" s="9"/>
      <c r="K146" s="9"/>
      <c r="L146" s="9"/>
      <c r="M146" s="9"/>
      <c r="N146" s="9"/>
    </row>
    <row r="147" spans="1:14">
      <c r="A147" s="9"/>
      <c r="B147" s="12" t="s">
        <v>581</v>
      </c>
      <c r="C147" s="13">
        <v>50</v>
      </c>
      <c r="D147" s="9"/>
      <c r="E147" s="9"/>
      <c r="F147" s="9"/>
      <c r="G147" s="9"/>
      <c r="H147" s="9"/>
      <c r="I147" s="9"/>
      <c r="J147" s="9"/>
      <c r="K147" s="9"/>
      <c r="L147" s="9"/>
      <c r="M147" s="9"/>
      <c r="N147" s="9"/>
    </row>
    <row r="148" spans="1:14">
      <c r="A148" s="9"/>
      <c r="B148" s="12" t="s">
        <v>582</v>
      </c>
      <c r="C148" s="13">
        <v>175</v>
      </c>
      <c r="D148" s="9"/>
      <c r="E148" s="9"/>
      <c r="F148" s="9"/>
      <c r="G148" s="9"/>
      <c r="H148" s="9"/>
      <c r="I148" s="9"/>
      <c r="J148" s="9"/>
      <c r="K148" s="9"/>
      <c r="L148" s="9"/>
      <c r="M148" s="9"/>
      <c r="N148" s="9"/>
    </row>
    <row r="149" spans="1:14">
      <c r="A149" s="9"/>
      <c r="B149" s="12" t="s">
        <v>583</v>
      </c>
      <c r="C149" s="13">
        <v>31</v>
      </c>
      <c r="D149" s="9"/>
      <c r="E149" s="9"/>
      <c r="F149" s="9"/>
      <c r="G149" s="9"/>
      <c r="H149" s="9"/>
      <c r="I149" s="9"/>
      <c r="J149" s="9"/>
      <c r="K149" s="9"/>
      <c r="L149" s="9"/>
      <c r="M149" s="9"/>
      <c r="N149" s="9"/>
    </row>
    <row r="150" spans="1:14">
      <c r="A150" s="9"/>
      <c r="B150" s="9"/>
      <c r="C150" s="9"/>
      <c r="D150" s="9"/>
      <c r="E150" s="9"/>
      <c r="F150" s="9"/>
      <c r="G150" s="9"/>
      <c r="H150" s="9"/>
      <c r="I150" s="9"/>
      <c r="J150" s="9"/>
      <c r="K150" s="9"/>
      <c r="L150" s="9"/>
      <c r="M150" s="9"/>
      <c r="N150" s="9"/>
    </row>
    <row r="151" spans="1:14">
      <c r="A151" s="9"/>
      <c r="B151" s="9" t="s">
        <v>584</v>
      </c>
      <c r="C151" s="9"/>
      <c r="D151" s="9"/>
      <c r="E151" s="9"/>
      <c r="F151" s="9"/>
      <c r="G151" s="9"/>
      <c r="H151" s="9"/>
      <c r="I151" s="9"/>
      <c r="J151" s="9"/>
      <c r="K151" s="9"/>
      <c r="L151" s="9"/>
      <c r="M151" s="9"/>
      <c r="N151" s="9"/>
    </row>
    <row r="152" spans="1:14">
      <c r="A152" s="9"/>
      <c r="B152" s="9" t="s">
        <v>585</v>
      </c>
      <c r="C152" s="9"/>
      <c r="D152" s="9"/>
      <c r="E152" s="9"/>
      <c r="F152" s="9"/>
      <c r="G152" s="9"/>
      <c r="H152" s="9"/>
      <c r="I152" s="9"/>
      <c r="J152" s="9"/>
      <c r="K152" s="9"/>
      <c r="L152" s="9"/>
      <c r="M152" s="9"/>
      <c r="N152" s="9"/>
    </row>
    <row r="153" spans="1:14">
      <c r="A153" s="9"/>
      <c r="B153" s="9"/>
      <c r="C153" s="9"/>
      <c r="D153" s="9"/>
      <c r="E153" s="9"/>
      <c r="F153" s="9"/>
      <c r="G153" s="9"/>
      <c r="H153" s="9"/>
      <c r="I153" s="9"/>
      <c r="J153" s="9"/>
      <c r="K153" s="9"/>
      <c r="L153" s="9"/>
      <c r="M153" s="9"/>
      <c r="N153" s="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5"/>
  <sheetViews>
    <sheetView workbookViewId="0" xr3:uid="{65FA3815-DCC1-5481-872F-D2879ED395ED}"/>
  </sheetViews>
  <sheetFormatPr defaultRowHeight="15"/>
  <cols>
    <col min="1" max="1" width="3.5703125" style="127" customWidth="1"/>
    <col min="2" max="2" width="15.7109375" style="127" customWidth="1"/>
    <col min="3" max="3" width="12.7109375" style="127" customWidth="1"/>
    <col min="4" max="4" width="9.140625" style="127"/>
    <col min="5" max="5" width="16.7109375" style="127" customWidth="1"/>
    <col min="6" max="6" width="20.7109375" style="127" customWidth="1"/>
    <col min="7" max="7" width="48.7109375" style="127" customWidth="1"/>
    <col min="8" max="8" width="9.140625" style="127"/>
    <col min="9" max="10" width="15.7109375" style="127" customWidth="1"/>
    <col min="11" max="16384" width="9.140625" style="127"/>
  </cols>
  <sheetData>
    <row r="1" spans="1:11">
      <c r="A1" s="121"/>
      <c r="B1" s="9"/>
      <c r="C1" s="9"/>
      <c r="D1" s="9"/>
      <c r="E1" s="9"/>
      <c r="F1" s="9"/>
      <c r="G1" s="9"/>
      <c r="H1" s="9"/>
      <c r="I1" s="9"/>
      <c r="J1" s="9"/>
      <c r="K1" s="9"/>
    </row>
    <row r="2" spans="1:11" ht="20.25" thickBot="1">
      <c r="A2" s="9"/>
      <c r="B2" s="73" t="s">
        <v>22</v>
      </c>
      <c r="C2" s="73"/>
      <c r="D2" s="9"/>
      <c r="E2" s="9"/>
      <c r="F2" s="9"/>
      <c r="G2" s="9"/>
      <c r="H2" s="9"/>
      <c r="I2" s="9"/>
      <c r="J2" s="9"/>
      <c r="K2" s="9"/>
    </row>
    <row r="3" spans="1:11" ht="15.75" thickTop="1">
      <c r="A3" s="9"/>
      <c r="B3" s="98" t="s">
        <v>586</v>
      </c>
      <c r="C3" s="9"/>
      <c r="D3" s="9"/>
      <c r="E3" s="9"/>
      <c r="F3" s="9"/>
      <c r="G3" s="9"/>
      <c r="H3" s="9"/>
      <c r="I3" s="9"/>
      <c r="J3" s="9"/>
      <c r="K3" s="9"/>
    </row>
    <row r="4" spans="1:11">
      <c r="A4" s="9"/>
      <c r="B4" s="9"/>
      <c r="C4" s="9"/>
      <c r="D4" s="9"/>
      <c r="E4" s="9"/>
      <c r="F4" s="9"/>
      <c r="G4" s="9"/>
      <c r="H4" s="9"/>
      <c r="I4" s="9"/>
      <c r="J4" s="9"/>
      <c r="K4" s="9"/>
    </row>
    <row r="5" spans="1:11" ht="33" customHeight="1">
      <c r="A5" s="9"/>
      <c r="B5" s="112" t="s">
        <v>217</v>
      </c>
      <c r="C5" s="111" t="s">
        <v>587</v>
      </c>
      <c r="D5" s="9"/>
      <c r="E5" s="112" t="s">
        <v>217</v>
      </c>
      <c r="F5" s="111" t="s">
        <v>588</v>
      </c>
      <c r="G5" s="110" t="s">
        <v>589</v>
      </c>
      <c r="H5" s="9"/>
      <c r="I5" s="112" t="s">
        <v>217</v>
      </c>
      <c r="J5" s="111" t="s">
        <v>590</v>
      </c>
      <c r="K5" s="9"/>
    </row>
    <row r="6" spans="1:11" ht="13.5" customHeight="1">
      <c r="A6" s="9"/>
      <c r="B6" s="12" t="s">
        <v>243</v>
      </c>
      <c r="C6" s="13">
        <v>310.5</v>
      </c>
      <c r="D6" s="9"/>
      <c r="E6" s="12" t="s">
        <v>591</v>
      </c>
      <c r="F6" s="114">
        <v>0.6</v>
      </c>
      <c r="G6" s="13" t="s">
        <v>592</v>
      </c>
      <c r="H6" s="9"/>
      <c r="I6" s="12" t="s">
        <v>407</v>
      </c>
      <c r="J6" s="114">
        <v>0.5</v>
      </c>
      <c r="K6" s="9"/>
    </row>
    <row r="7" spans="1:11" ht="13.5" customHeight="1">
      <c r="A7" s="9"/>
      <c r="B7" s="12" t="s">
        <v>244</v>
      </c>
      <c r="C7" s="13">
        <v>310.5</v>
      </c>
      <c r="D7" s="9"/>
      <c r="E7" s="12" t="s">
        <v>593</v>
      </c>
      <c r="F7" s="114">
        <v>0.5</v>
      </c>
      <c r="G7" s="13" t="s">
        <v>592</v>
      </c>
      <c r="H7" s="9"/>
      <c r="I7" s="9"/>
      <c r="J7" s="113"/>
      <c r="K7" s="9"/>
    </row>
    <row r="8" spans="1:11" ht="13.5" customHeight="1">
      <c r="A8" s="9"/>
      <c r="B8" s="12" t="s">
        <v>245</v>
      </c>
      <c r="C8" s="13">
        <v>310.5</v>
      </c>
      <c r="D8" s="9"/>
      <c r="E8" s="12" t="s">
        <v>594</v>
      </c>
      <c r="F8" s="114">
        <v>0.25</v>
      </c>
      <c r="G8" s="13" t="s">
        <v>595</v>
      </c>
      <c r="H8" s="9"/>
      <c r="I8" s="9"/>
      <c r="J8" s="9"/>
      <c r="K8" s="9"/>
    </row>
    <row r="9" spans="1:11" ht="13.5" customHeight="1">
      <c r="A9" s="9"/>
      <c r="B9" s="12" t="s">
        <v>246</v>
      </c>
      <c r="C9" s="13">
        <v>310.5</v>
      </c>
      <c r="D9" s="9"/>
      <c r="E9" s="9"/>
      <c r="F9" s="9"/>
      <c r="G9" s="9"/>
      <c r="H9" s="9"/>
      <c r="I9" s="9"/>
      <c r="J9" s="9"/>
      <c r="K9" s="9"/>
    </row>
    <row r="10" spans="1:11" ht="13.5" customHeight="1">
      <c r="A10" s="9"/>
      <c r="B10" s="12" t="s">
        <v>247</v>
      </c>
      <c r="C10" s="13">
        <v>230</v>
      </c>
      <c r="D10" s="9"/>
      <c r="E10" s="9"/>
      <c r="F10" s="9"/>
      <c r="G10" s="9"/>
      <c r="H10" s="9"/>
      <c r="I10" s="9"/>
      <c r="J10" s="9"/>
      <c r="K10" s="9"/>
    </row>
    <row r="11" spans="1:11" ht="13.5" customHeight="1">
      <c r="A11" s="9"/>
      <c r="B11" s="12" t="s">
        <v>248</v>
      </c>
      <c r="C11" s="13">
        <v>230</v>
      </c>
      <c r="D11" s="9"/>
      <c r="E11" s="9"/>
      <c r="F11" s="9"/>
      <c r="G11" s="9"/>
      <c r="H11" s="9"/>
      <c r="I11" s="9"/>
      <c r="J11" s="9"/>
      <c r="K11" s="9"/>
    </row>
    <row r="12" spans="1:11" ht="13.5" customHeight="1">
      <c r="A12" s="9"/>
      <c r="B12" s="12" t="s">
        <v>249</v>
      </c>
      <c r="C12" s="13">
        <v>230</v>
      </c>
      <c r="D12" s="9"/>
      <c r="E12" s="9"/>
      <c r="F12" s="9"/>
      <c r="G12" s="9"/>
      <c r="H12" s="9"/>
      <c r="I12" s="9"/>
      <c r="J12" s="9"/>
      <c r="K12" s="9"/>
    </row>
    <row r="13" spans="1:11" ht="13.5" customHeight="1">
      <c r="A13" s="9"/>
      <c r="B13" s="12" t="s">
        <v>250</v>
      </c>
      <c r="C13" s="13">
        <v>230</v>
      </c>
      <c r="D13" s="9"/>
      <c r="E13" s="9"/>
      <c r="F13" s="9"/>
      <c r="G13" s="9"/>
      <c r="H13" s="9"/>
      <c r="I13" s="9"/>
      <c r="J13" s="9"/>
      <c r="K13" s="9"/>
    </row>
    <row r="14" spans="1:11" ht="13.5" customHeight="1">
      <c r="A14" s="9"/>
      <c r="B14" s="12" t="s">
        <v>251</v>
      </c>
      <c r="C14" s="13">
        <v>260</v>
      </c>
      <c r="D14" s="9"/>
      <c r="E14" s="9"/>
      <c r="F14" s="9"/>
      <c r="G14" s="9"/>
      <c r="H14" s="9"/>
      <c r="I14" s="9"/>
      <c r="J14" s="9"/>
      <c r="K14" s="9"/>
    </row>
    <row r="15" spans="1:11" ht="13.5" customHeight="1">
      <c r="A15" s="9"/>
      <c r="B15" s="12" t="s">
        <v>252</v>
      </c>
      <c r="C15" s="13">
        <v>260</v>
      </c>
      <c r="D15" s="9"/>
      <c r="E15" s="9"/>
      <c r="F15" s="9"/>
      <c r="G15" s="9"/>
      <c r="H15" s="9"/>
      <c r="I15" s="9"/>
      <c r="J15" s="9"/>
      <c r="K15" s="9"/>
    </row>
    <row r="16" spans="1:11" ht="13.5" customHeight="1">
      <c r="A16" s="9"/>
      <c r="B16" s="12" t="s">
        <v>253</v>
      </c>
      <c r="C16" s="13">
        <v>260</v>
      </c>
      <c r="D16" s="9"/>
      <c r="E16" s="9"/>
      <c r="F16" s="9"/>
      <c r="G16" s="9"/>
      <c r="H16" s="9"/>
      <c r="I16" s="9"/>
      <c r="J16" s="9"/>
      <c r="K16" s="9"/>
    </row>
    <row r="17" spans="1:11" ht="13.5" customHeight="1">
      <c r="A17" s="9"/>
      <c r="B17" s="12" t="s">
        <v>254</v>
      </c>
      <c r="C17" s="13">
        <v>260</v>
      </c>
      <c r="D17" s="9"/>
      <c r="E17" s="9"/>
      <c r="F17" s="9"/>
      <c r="G17" s="9"/>
      <c r="H17" s="9"/>
      <c r="I17" s="9"/>
      <c r="J17" s="9"/>
      <c r="K17" s="9"/>
    </row>
    <row r="18" spans="1:11" ht="13.5" customHeight="1">
      <c r="A18" s="9"/>
      <c r="B18" s="12" t="s">
        <v>255</v>
      </c>
      <c r="C18" s="13">
        <v>280</v>
      </c>
      <c r="D18" s="9"/>
      <c r="E18" s="9"/>
      <c r="F18" s="9"/>
      <c r="G18" s="9"/>
      <c r="H18" s="9"/>
      <c r="I18" s="9"/>
      <c r="J18" s="9"/>
      <c r="K18" s="9"/>
    </row>
    <row r="19" spans="1:11" ht="13.5" customHeight="1">
      <c r="A19" s="9"/>
      <c r="B19" s="12" t="s">
        <v>256</v>
      </c>
      <c r="C19" s="13">
        <v>280</v>
      </c>
      <c r="D19" s="9"/>
      <c r="E19" s="9"/>
      <c r="F19" s="9"/>
      <c r="G19" s="9"/>
      <c r="H19" s="9"/>
      <c r="I19" s="9"/>
      <c r="J19" s="9"/>
      <c r="K19" s="9"/>
    </row>
    <row r="20" spans="1:11" ht="13.5" customHeight="1">
      <c r="A20" s="9"/>
      <c r="B20" s="12" t="s">
        <v>257</v>
      </c>
      <c r="C20" s="13">
        <v>250</v>
      </c>
      <c r="D20" s="9"/>
      <c r="E20" s="9"/>
      <c r="F20" s="9"/>
      <c r="G20" s="9"/>
      <c r="H20" s="9"/>
      <c r="I20" s="9"/>
      <c r="J20" s="9"/>
      <c r="K20" s="9"/>
    </row>
    <row r="21" spans="1:11" ht="13.5" customHeight="1">
      <c r="A21" s="9"/>
      <c r="B21" s="12" t="s">
        <v>258</v>
      </c>
      <c r="C21" s="13">
        <v>250</v>
      </c>
      <c r="D21" s="9"/>
      <c r="E21" s="9"/>
      <c r="F21" s="9"/>
      <c r="G21" s="9"/>
      <c r="H21" s="9"/>
      <c r="I21" s="9"/>
      <c r="J21" s="9"/>
      <c r="K21" s="9"/>
    </row>
    <row r="22" spans="1:11" ht="13.5" customHeight="1">
      <c r="A22" s="9"/>
      <c r="B22" s="12" t="s">
        <v>221</v>
      </c>
      <c r="C22" s="13">
        <v>175</v>
      </c>
      <c r="D22" s="9"/>
      <c r="E22" s="9"/>
      <c r="F22" s="9"/>
      <c r="G22" s="9"/>
      <c r="H22" s="9"/>
      <c r="I22" s="9"/>
      <c r="J22" s="9"/>
      <c r="K22" s="9"/>
    </row>
    <row r="23" spans="1:11" ht="13.5" customHeight="1">
      <c r="A23" s="9"/>
      <c r="B23" s="12" t="s">
        <v>222</v>
      </c>
      <c r="C23" s="13">
        <v>175</v>
      </c>
      <c r="D23" s="9"/>
      <c r="E23" s="9"/>
      <c r="F23" s="9"/>
      <c r="G23" s="9"/>
      <c r="H23" s="9"/>
      <c r="I23" s="9"/>
      <c r="J23" s="9"/>
      <c r="K23" s="9"/>
    </row>
    <row r="24" spans="1:11" ht="13.5" customHeight="1">
      <c r="A24" s="9"/>
      <c r="B24" s="12" t="s">
        <v>223</v>
      </c>
      <c r="C24" s="13">
        <v>225</v>
      </c>
      <c r="D24" s="9"/>
      <c r="E24" s="9"/>
      <c r="F24" s="9"/>
      <c r="G24" s="9"/>
      <c r="H24" s="9"/>
      <c r="I24" s="9"/>
      <c r="J24" s="9"/>
      <c r="K24" s="9"/>
    </row>
    <row r="25" spans="1:11" ht="13.5" customHeight="1">
      <c r="A25" s="9"/>
      <c r="B25" s="12" t="s">
        <v>224</v>
      </c>
      <c r="C25" s="13">
        <v>225</v>
      </c>
      <c r="D25" s="9"/>
      <c r="E25" s="9"/>
      <c r="F25" s="9"/>
      <c r="G25" s="9"/>
      <c r="H25" s="9"/>
      <c r="I25" s="9"/>
      <c r="J25" s="9"/>
      <c r="K25" s="9"/>
    </row>
    <row r="26" spans="1:11" ht="13.5" customHeight="1">
      <c r="A26" s="9"/>
      <c r="B26" s="12" t="s">
        <v>225</v>
      </c>
      <c r="C26" s="13">
        <v>120</v>
      </c>
      <c r="D26" s="9"/>
      <c r="E26" s="9"/>
      <c r="F26" s="9"/>
      <c r="G26" s="9"/>
      <c r="H26" s="9"/>
      <c r="I26" s="9"/>
      <c r="J26" s="9"/>
      <c r="K26" s="9"/>
    </row>
    <row r="27" spans="1:11" ht="13.5" customHeight="1">
      <c r="A27" s="9"/>
      <c r="B27" s="12" t="s">
        <v>226</v>
      </c>
      <c r="C27" s="13">
        <v>120</v>
      </c>
      <c r="D27" s="9"/>
      <c r="E27" s="9"/>
      <c r="F27" s="9"/>
      <c r="G27" s="9"/>
      <c r="H27" s="9"/>
      <c r="I27" s="9"/>
      <c r="J27" s="9"/>
      <c r="K27" s="9"/>
    </row>
    <row r="28" spans="1:11" ht="13.5" customHeight="1">
      <c r="A28" s="9"/>
      <c r="B28" s="12" t="s">
        <v>227</v>
      </c>
      <c r="C28" s="13">
        <v>120</v>
      </c>
      <c r="D28" s="9"/>
      <c r="E28" s="9"/>
      <c r="F28" s="9"/>
      <c r="G28" s="9"/>
      <c r="H28" s="9"/>
      <c r="I28" s="9"/>
      <c r="J28" s="9"/>
      <c r="K28" s="9"/>
    </row>
    <row r="29" spans="1:11" ht="13.5" customHeight="1">
      <c r="A29" s="9"/>
      <c r="B29" s="12" t="s">
        <v>228</v>
      </c>
      <c r="C29" s="13">
        <v>120</v>
      </c>
      <c r="D29" s="9"/>
      <c r="E29" s="9"/>
      <c r="F29" s="9"/>
      <c r="G29" s="9"/>
      <c r="H29" s="9"/>
      <c r="I29" s="9"/>
      <c r="J29" s="9"/>
      <c r="K29" s="9"/>
    </row>
    <row r="30" spans="1:11" ht="13.5" customHeight="1">
      <c r="A30" s="9"/>
      <c r="B30" s="12" t="s">
        <v>229</v>
      </c>
      <c r="C30" s="13">
        <v>120</v>
      </c>
      <c r="D30" s="9"/>
      <c r="E30" s="9"/>
      <c r="F30" s="9"/>
      <c r="G30" s="9"/>
      <c r="H30" s="9"/>
      <c r="I30" s="9"/>
      <c r="J30" s="9"/>
      <c r="K30" s="9"/>
    </row>
    <row r="31" spans="1:11" ht="13.5" customHeight="1">
      <c r="A31" s="9"/>
      <c r="B31" s="12" t="s">
        <v>230</v>
      </c>
      <c r="C31" s="13">
        <v>120</v>
      </c>
      <c r="D31" s="9"/>
      <c r="E31" s="9"/>
      <c r="F31" s="9"/>
      <c r="G31" s="9"/>
      <c r="H31" s="9"/>
      <c r="I31" s="9"/>
      <c r="J31" s="9"/>
      <c r="K31" s="9"/>
    </row>
    <row r="32" spans="1:11" ht="13.5" customHeight="1">
      <c r="A32" s="9"/>
      <c r="B32" s="12" t="s">
        <v>231</v>
      </c>
      <c r="C32" s="13">
        <v>362</v>
      </c>
      <c r="D32" s="9"/>
      <c r="E32" s="9"/>
      <c r="F32" s="9"/>
      <c r="G32" s="9"/>
      <c r="H32" s="9"/>
      <c r="I32" s="9"/>
      <c r="J32" s="9"/>
      <c r="K32" s="9"/>
    </row>
    <row r="33" spans="1:11" ht="13.5" customHeight="1">
      <c r="A33" s="9"/>
      <c r="B33" s="12" t="s">
        <v>232</v>
      </c>
      <c r="C33" s="13">
        <v>170</v>
      </c>
      <c r="D33" s="9"/>
      <c r="E33" s="9"/>
      <c r="F33" s="9"/>
      <c r="G33" s="9"/>
      <c r="H33" s="9"/>
      <c r="I33" s="9"/>
      <c r="J33" s="9"/>
      <c r="K33" s="9"/>
    </row>
    <row r="34" spans="1:11" ht="13.5" customHeight="1">
      <c r="A34" s="9"/>
      <c r="B34" s="12" t="s">
        <v>233</v>
      </c>
      <c r="C34" s="13">
        <v>170</v>
      </c>
      <c r="D34" s="9"/>
      <c r="E34" s="9"/>
      <c r="F34" s="9"/>
      <c r="G34" s="9"/>
      <c r="H34" s="9"/>
      <c r="I34" s="9"/>
      <c r="J34" s="9"/>
      <c r="K34" s="9"/>
    </row>
    <row r="35" spans="1:11" ht="13.5" customHeight="1">
      <c r="A35" s="9"/>
      <c r="B35" s="12" t="s">
        <v>234</v>
      </c>
      <c r="C35" s="13">
        <v>180</v>
      </c>
      <c r="D35" s="9"/>
      <c r="E35" s="9"/>
      <c r="F35" s="9"/>
      <c r="G35" s="9"/>
      <c r="H35" s="9"/>
      <c r="I35" s="9"/>
      <c r="J35" s="9"/>
      <c r="K35" s="9"/>
    </row>
    <row r="36" spans="1:11" ht="13.5" customHeight="1">
      <c r="A36" s="9"/>
      <c r="B36" s="12" t="s">
        <v>235</v>
      </c>
      <c r="C36" s="13">
        <v>180</v>
      </c>
      <c r="D36" s="9"/>
      <c r="E36" s="9"/>
      <c r="F36" s="9"/>
      <c r="G36" s="9"/>
      <c r="H36" s="9"/>
      <c r="I36" s="9"/>
      <c r="J36" s="9"/>
      <c r="K36" s="9"/>
    </row>
    <row r="37" spans="1:11" ht="13.5" customHeight="1">
      <c r="A37" s="9"/>
      <c r="B37" s="12" t="s">
        <v>236</v>
      </c>
      <c r="C37" s="13">
        <v>180</v>
      </c>
      <c r="D37" s="9"/>
      <c r="E37" s="9"/>
      <c r="F37" s="9"/>
      <c r="G37" s="9"/>
      <c r="H37" s="9"/>
      <c r="I37" s="9"/>
      <c r="J37" s="9"/>
      <c r="K37" s="9"/>
    </row>
    <row r="38" spans="1:11" ht="13.5" customHeight="1">
      <c r="A38" s="9"/>
      <c r="B38" s="12" t="s">
        <v>237</v>
      </c>
      <c r="C38" s="13">
        <v>180</v>
      </c>
      <c r="D38" s="9"/>
      <c r="E38" s="9"/>
      <c r="F38" s="9"/>
      <c r="G38" s="9"/>
      <c r="H38" s="9"/>
      <c r="I38" s="9"/>
      <c r="J38" s="9"/>
      <c r="K38" s="9"/>
    </row>
    <row r="39" spans="1:11" ht="13.5" customHeight="1">
      <c r="A39" s="9"/>
      <c r="B39" s="12" t="s">
        <v>596</v>
      </c>
      <c r="C39" s="13">
        <v>175</v>
      </c>
      <c r="D39" s="9"/>
      <c r="E39" s="9"/>
      <c r="F39" s="9"/>
      <c r="G39" s="9"/>
      <c r="H39" s="9"/>
      <c r="I39" s="9"/>
      <c r="J39" s="9"/>
      <c r="K39" s="9"/>
    </row>
    <row r="40" spans="1:11" ht="13.5" customHeight="1">
      <c r="A40" s="9"/>
      <c r="B40" s="12" t="s">
        <v>597</v>
      </c>
      <c r="C40" s="13">
        <v>175</v>
      </c>
      <c r="D40" s="9"/>
      <c r="E40" s="9"/>
      <c r="F40" s="9"/>
      <c r="G40" s="9"/>
      <c r="H40" s="9"/>
      <c r="I40" s="9"/>
      <c r="J40" s="9"/>
      <c r="K40" s="9"/>
    </row>
    <row r="41" spans="1:11" ht="13.5" customHeight="1">
      <c r="A41" s="9"/>
      <c r="B41" s="12" t="s">
        <v>598</v>
      </c>
      <c r="C41" s="13">
        <v>175</v>
      </c>
      <c r="D41" s="9"/>
      <c r="E41" s="9"/>
      <c r="F41" s="9"/>
      <c r="G41" s="9"/>
      <c r="H41" s="9"/>
      <c r="I41" s="9"/>
      <c r="J41" s="9"/>
      <c r="K41" s="9"/>
    </row>
    <row r="42" spans="1:11" ht="13.5" customHeight="1">
      <c r="A42" s="9"/>
      <c r="B42" s="12" t="s">
        <v>599</v>
      </c>
      <c r="C42" s="13">
        <v>175</v>
      </c>
      <c r="D42" s="9"/>
      <c r="E42" s="9"/>
      <c r="F42" s="9"/>
      <c r="G42" s="9"/>
      <c r="H42" s="9"/>
      <c r="I42" s="9"/>
      <c r="J42" s="9"/>
      <c r="K42" s="9"/>
    </row>
    <row r="43" spans="1:11" ht="13.5" customHeight="1">
      <c r="A43" s="9"/>
      <c r="B43" s="12" t="s">
        <v>242</v>
      </c>
      <c r="C43" s="13">
        <v>220</v>
      </c>
      <c r="D43" s="9"/>
      <c r="E43" s="9"/>
      <c r="F43" s="9"/>
      <c r="G43" s="9"/>
      <c r="H43" s="9"/>
      <c r="I43" s="9"/>
      <c r="J43" s="9"/>
      <c r="K43" s="9"/>
    </row>
    <row r="44" spans="1:11" ht="13.5" customHeight="1">
      <c r="A44" s="9"/>
      <c r="B44" s="12" t="s">
        <v>261</v>
      </c>
      <c r="C44" s="13">
        <v>240</v>
      </c>
      <c r="D44" s="9"/>
      <c r="E44" s="9"/>
      <c r="F44" s="9"/>
      <c r="G44" s="9"/>
      <c r="H44" s="9"/>
      <c r="I44" s="9"/>
      <c r="J44" s="9"/>
      <c r="K44" s="9"/>
    </row>
    <row r="45" spans="1:11" ht="13.5" customHeight="1">
      <c r="A45" s="9"/>
      <c r="B45" s="12" t="s">
        <v>262</v>
      </c>
      <c r="C45" s="13">
        <v>240</v>
      </c>
      <c r="D45" s="9"/>
      <c r="E45" s="9"/>
      <c r="F45" s="9"/>
      <c r="G45" s="9"/>
      <c r="H45" s="9"/>
      <c r="I45" s="9"/>
      <c r="J45" s="9"/>
      <c r="K45" s="9"/>
    </row>
    <row r="46" spans="1:11" ht="13.5" customHeight="1">
      <c r="A46" s="9"/>
      <c r="B46" s="12" t="s">
        <v>263</v>
      </c>
      <c r="C46" s="13">
        <v>410</v>
      </c>
      <c r="D46" s="9"/>
      <c r="E46" s="9"/>
      <c r="F46" s="9"/>
      <c r="G46" s="9"/>
      <c r="H46" s="9"/>
      <c r="I46" s="9"/>
      <c r="J46" s="9"/>
      <c r="K46" s="9"/>
    </row>
    <row r="47" spans="1:11" ht="13.5" customHeight="1">
      <c r="A47" s="9"/>
      <c r="B47" s="12" t="s">
        <v>264</v>
      </c>
      <c r="C47" s="13">
        <v>300</v>
      </c>
      <c r="D47" s="9"/>
      <c r="E47" s="9"/>
      <c r="F47" s="9"/>
      <c r="G47" s="9"/>
      <c r="H47" s="9"/>
      <c r="I47" s="9"/>
      <c r="J47" s="9"/>
      <c r="K47" s="9"/>
    </row>
    <row r="48" spans="1:11" ht="13.5" customHeight="1">
      <c r="A48" s="9"/>
      <c r="B48" s="12" t="s">
        <v>265</v>
      </c>
      <c r="C48" s="13">
        <v>410</v>
      </c>
      <c r="D48" s="9"/>
      <c r="E48" s="9"/>
      <c r="F48" s="9"/>
      <c r="G48" s="9"/>
      <c r="H48" s="9"/>
      <c r="I48" s="9"/>
      <c r="J48" s="9"/>
      <c r="K48" s="9"/>
    </row>
    <row r="49" spans="1:11" ht="13.5" customHeight="1">
      <c r="A49" s="9"/>
      <c r="B49" s="12" t="s">
        <v>266</v>
      </c>
      <c r="C49" s="13">
        <v>410</v>
      </c>
      <c r="D49" s="9"/>
      <c r="E49" s="9"/>
      <c r="F49" s="9"/>
      <c r="G49" s="9"/>
      <c r="H49" s="9"/>
      <c r="I49" s="9"/>
      <c r="J49" s="9"/>
      <c r="K49" s="9"/>
    </row>
    <row r="50" spans="1:11" ht="13.5" customHeight="1">
      <c r="A50" s="9"/>
      <c r="B50" s="12" t="s">
        <v>267</v>
      </c>
      <c r="C50" s="13">
        <v>216</v>
      </c>
      <c r="D50" s="9"/>
      <c r="E50" s="9"/>
      <c r="F50" s="9"/>
      <c r="G50" s="9"/>
      <c r="H50" s="9"/>
      <c r="I50" s="9"/>
      <c r="J50" s="9"/>
      <c r="K50" s="9"/>
    </row>
    <row r="51" spans="1:11" ht="13.5" customHeight="1">
      <c r="A51" s="9"/>
      <c r="B51" s="12" t="s">
        <v>268</v>
      </c>
      <c r="C51" s="13">
        <v>216</v>
      </c>
      <c r="D51" s="9"/>
      <c r="E51" s="9"/>
      <c r="F51" s="9"/>
      <c r="G51" s="9"/>
      <c r="H51" s="9"/>
      <c r="I51" s="9"/>
      <c r="J51" s="9"/>
      <c r="K51" s="9"/>
    </row>
    <row r="52" spans="1:11" ht="13.5" customHeight="1">
      <c r="A52" s="9"/>
      <c r="B52" s="12" t="s">
        <v>269</v>
      </c>
      <c r="C52" s="13">
        <v>228</v>
      </c>
      <c r="D52" s="9"/>
      <c r="E52" s="9"/>
      <c r="F52" s="9"/>
      <c r="G52" s="9"/>
      <c r="H52" s="9"/>
      <c r="I52" s="9"/>
      <c r="J52" s="9"/>
      <c r="K52" s="9"/>
    </row>
    <row r="53" spans="1:11" ht="13.5" customHeight="1">
      <c r="A53" s="9"/>
      <c r="B53" s="12" t="s">
        <v>270</v>
      </c>
      <c r="C53" s="13">
        <v>228</v>
      </c>
      <c r="D53" s="9"/>
      <c r="E53" s="9"/>
      <c r="F53" s="9"/>
      <c r="G53" s="9"/>
      <c r="H53" s="9"/>
      <c r="I53" s="9"/>
      <c r="J53" s="9"/>
      <c r="K53" s="9"/>
    </row>
    <row r="54" spans="1:11" ht="13.5" customHeight="1">
      <c r="A54" s="9"/>
      <c r="B54" s="12" t="s">
        <v>600</v>
      </c>
      <c r="C54" s="13">
        <v>60</v>
      </c>
      <c r="D54" s="9"/>
      <c r="E54" s="9"/>
      <c r="F54" s="9"/>
      <c r="G54" s="9"/>
      <c r="H54" s="9"/>
      <c r="I54" s="9"/>
      <c r="J54" s="9"/>
      <c r="K54" s="9"/>
    </row>
    <row r="55" spans="1:11" ht="13.5" customHeight="1">
      <c r="A55" s="9"/>
      <c r="B55" s="12" t="s">
        <v>601</v>
      </c>
      <c r="C55" s="13">
        <v>118</v>
      </c>
      <c r="D55" s="9"/>
      <c r="E55" s="9"/>
      <c r="F55" s="9"/>
      <c r="G55" s="9"/>
      <c r="H55" s="9"/>
      <c r="I55" s="9"/>
      <c r="J55" s="9"/>
      <c r="K55" s="9"/>
    </row>
    <row r="56" spans="1:11" ht="13.5" customHeight="1">
      <c r="A56" s="9"/>
      <c r="B56" s="12" t="s">
        <v>485</v>
      </c>
      <c r="C56" s="13">
        <v>30</v>
      </c>
      <c r="D56" s="9"/>
      <c r="E56" s="9"/>
      <c r="F56" s="9"/>
      <c r="G56" s="9"/>
      <c r="H56" s="9"/>
      <c r="I56" s="9"/>
      <c r="J56" s="9"/>
      <c r="K56" s="9"/>
    </row>
    <row r="57" spans="1:11" ht="13.5" customHeight="1">
      <c r="A57" s="9"/>
      <c r="B57" s="12" t="s">
        <v>486</v>
      </c>
      <c r="C57" s="13">
        <v>40</v>
      </c>
      <c r="D57" s="9"/>
      <c r="E57" s="9"/>
      <c r="F57" s="9"/>
      <c r="G57" s="9"/>
      <c r="H57" s="9"/>
      <c r="I57" s="9"/>
      <c r="J57" s="9"/>
      <c r="K57" s="9"/>
    </row>
    <row r="58" spans="1:11" ht="13.5" customHeight="1">
      <c r="A58" s="9"/>
      <c r="B58" s="12" t="s">
        <v>477</v>
      </c>
      <c r="C58" s="13">
        <v>10</v>
      </c>
      <c r="D58" s="9"/>
      <c r="E58" s="9"/>
      <c r="F58" s="9"/>
      <c r="G58" s="9"/>
      <c r="H58" s="9"/>
      <c r="I58" s="9"/>
      <c r="J58" s="9"/>
      <c r="K58" s="9"/>
    </row>
    <row r="59" spans="1:11" ht="13.5" customHeight="1">
      <c r="A59" s="9"/>
      <c r="B59" s="12" t="s">
        <v>475</v>
      </c>
      <c r="C59" s="13">
        <v>16</v>
      </c>
      <c r="D59" s="9"/>
      <c r="E59" s="9"/>
      <c r="F59" s="9"/>
      <c r="G59" s="9"/>
      <c r="H59" s="9"/>
      <c r="I59" s="9"/>
      <c r="J59" s="9"/>
      <c r="K59" s="9"/>
    </row>
    <row r="60" spans="1:11" ht="13.5" customHeight="1">
      <c r="A60" s="9"/>
      <c r="B60" s="12" t="s">
        <v>479</v>
      </c>
      <c r="C60" s="13">
        <v>30</v>
      </c>
      <c r="D60" s="9"/>
      <c r="E60" s="9"/>
      <c r="F60" s="9"/>
      <c r="G60" s="9"/>
      <c r="H60" s="9"/>
      <c r="I60" s="9"/>
      <c r="J60" s="9"/>
      <c r="K60" s="9"/>
    </row>
    <row r="61" spans="1:11" ht="13.5" customHeight="1">
      <c r="A61" s="9"/>
      <c r="B61" s="12" t="s">
        <v>481</v>
      </c>
      <c r="C61" s="13">
        <v>30</v>
      </c>
      <c r="D61" s="9"/>
      <c r="E61" s="9"/>
      <c r="F61" s="9"/>
      <c r="G61" s="9"/>
      <c r="H61" s="9"/>
      <c r="I61" s="9"/>
      <c r="J61" s="9"/>
      <c r="K61" s="9"/>
    </row>
    <row r="62" spans="1:11" ht="13.5" customHeight="1">
      <c r="A62" s="9"/>
      <c r="B62" s="12" t="s">
        <v>482</v>
      </c>
      <c r="C62" s="13">
        <v>128</v>
      </c>
      <c r="D62" s="9"/>
      <c r="E62" s="9"/>
      <c r="F62" s="9"/>
      <c r="G62" s="9"/>
      <c r="H62" s="9"/>
      <c r="I62" s="9"/>
      <c r="J62" s="9"/>
      <c r="K62" s="9"/>
    </row>
    <row r="63" spans="1:11" ht="13.5" customHeight="1">
      <c r="A63" s="9"/>
      <c r="B63" s="12" t="s">
        <v>483</v>
      </c>
      <c r="C63" s="13">
        <v>240</v>
      </c>
      <c r="D63" s="9"/>
      <c r="E63" s="9"/>
      <c r="F63" s="9"/>
      <c r="G63" s="9"/>
      <c r="H63" s="9"/>
      <c r="I63" s="9"/>
      <c r="J63" s="9"/>
      <c r="K63" s="9"/>
    </row>
    <row r="64" spans="1:11" ht="13.5" customHeight="1">
      <c r="A64" s="9"/>
      <c r="B64" s="12" t="s">
        <v>484</v>
      </c>
      <c r="C64" s="13">
        <v>10</v>
      </c>
      <c r="D64" s="9"/>
      <c r="E64" s="9"/>
      <c r="F64" s="9"/>
      <c r="G64" s="9"/>
      <c r="H64" s="9"/>
      <c r="I64" s="9"/>
      <c r="J64" s="9"/>
      <c r="K64" s="9"/>
    </row>
    <row r="65" spans="1:11">
      <c r="A65" s="9"/>
      <c r="B65" s="9"/>
      <c r="C65" s="9"/>
      <c r="D65" s="9"/>
      <c r="E65" s="9"/>
      <c r="F65" s="9"/>
      <c r="G65" s="9"/>
      <c r="H65" s="9"/>
      <c r="I65" s="9"/>
      <c r="J65" s="9"/>
      <c r="K65" s="9"/>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0"/>
  <sheetViews>
    <sheetView showGridLines="0" workbookViewId="0" xr3:uid="{FF0BDA26-1AD6-5648-BD9A-E01AA4DDCA7C}"/>
  </sheetViews>
  <sheetFormatPr defaultRowHeight="11.25"/>
  <cols>
    <col min="1" max="1" width="3.5703125" style="10" customWidth="1"/>
    <col min="2" max="2" width="9.140625" style="10"/>
    <col min="3" max="3" width="31.7109375" style="10" customWidth="1"/>
    <col min="4" max="16384" width="9.140625" style="10"/>
  </cols>
  <sheetData>
    <row r="1" spans="1:4" ht="15" customHeight="1">
      <c r="A1" s="107"/>
      <c r="B1" s="107"/>
      <c r="C1" s="107"/>
      <c r="D1" s="107"/>
    </row>
    <row r="2" spans="1:4" ht="20.25" thickBot="1">
      <c r="A2" s="107"/>
      <c r="B2" s="198" t="s">
        <v>24</v>
      </c>
      <c r="C2" s="198"/>
      <c r="D2" s="107"/>
    </row>
    <row r="3" spans="1:4" ht="12" thickTop="1">
      <c r="A3" s="107"/>
      <c r="B3" s="107"/>
      <c r="C3" s="107"/>
      <c r="D3" s="107"/>
    </row>
    <row r="4" spans="1:4" ht="12.75">
      <c r="A4" s="107"/>
      <c r="B4" s="11" t="s">
        <v>115</v>
      </c>
      <c r="C4" s="108" t="s">
        <v>602</v>
      </c>
      <c r="D4" s="107"/>
    </row>
    <row r="5" spans="1:4" ht="12.75">
      <c r="A5" s="107"/>
      <c r="B5" s="12" t="s">
        <v>141</v>
      </c>
      <c r="C5" s="13">
        <v>1173.2</v>
      </c>
      <c r="D5" s="107"/>
    </row>
    <row r="6" spans="1:4" ht="12.75">
      <c r="A6" s="107"/>
      <c r="B6" s="12" t="s">
        <v>133</v>
      </c>
      <c r="C6" s="13">
        <v>666.08</v>
      </c>
      <c r="D6" s="107"/>
    </row>
    <row r="7" spans="1:4" ht="12.75">
      <c r="A7" s="107"/>
      <c r="B7" s="12" t="s">
        <v>162</v>
      </c>
      <c r="C7" s="13">
        <v>273</v>
      </c>
      <c r="D7" s="107"/>
    </row>
    <row r="8" spans="1:4" ht="12.75">
      <c r="A8" s="107"/>
      <c r="B8" s="12" t="s">
        <v>188</v>
      </c>
      <c r="C8" s="13">
        <v>194</v>
      </c>
      <c r="D8" s="107"/>
    </row>
    <row r="9" spans="1:4" ht="12.75">
      <c r="A9" s="107"/>
      <c r="B9" s="12" t="s">
        <v>154</v>
      </c>
      <c r="C9" s="13">
        <v>498</v>
      </c>
      <c r="D9" s="107"/>
    </row>
    <row r="10" spans="1:4">
      <c r="A10" s="107"/>
      <c r="B10" s="107"/>
      <c r="C10" s="107"/>
      <c r="D10" s="107"/>
    </row>
  </sheetData>
  <mergeCells count="1">
    <mergeCell ref="B2:C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99"/>
  <sheetViews>
    <sheetView showGridLines="0" workbookViewId="0" xr3:uid="{C67EF94B-0B3B-5838-830C-E3A509766221}">
      <selection activeCell="G12" sqref="G12"/>
    </sheetView>
  </sheetViews>
  <sheetFormatPr defaultRowHeight="15"/>
  <cols>
    <col min="1" max="1" width="3.5703125" style="126" customWidth="1"/>
    <col min="2" max="2" width="23.42578125" style="126" bestFit="1" customWidth="1"/>
    <col min="3" max="3" width="23.42578125" style="126" customWidth="1"/>
    <col min="4" max="4" width="18.140625" style="126" bestFit="1" customWidth="1"/>
    <col min="5" max="5" width="14.85546875" style="126" customWidth="1"/>
    <col min="6" max="6" width="19.28515625" style="126" customWidth="1"/>
    <col min="7" max="7" width="27.140625" style="126" customWidth="1"/>
    <col min="8" max="8" width="30.7109375" style="126" bestFit="1" customWidth="1"/>
    <col min="9" max="16384" width="9.140625" style="126"/>
  </cols>
  <sheetData>
    <row r="1" spans="1:42">
      <c r="A1" s="9"/>
      <c r="B1" s="9"/>
      <c r="C1" s="9"/>
      <c r="D1" s="9"/>
      <c r="E1" s="9"/>
      <c r="F1" s="9"/>
      <c r="G1" s="9"/>
      <c r="H1" s="9"/>
      <c r="I1" s="9"/>
      <c r="J1" s="9"/>
      <c r="K1" s="9"/>
      <c r="L1" s="9"/>
      <c r="M1" s="9"/>
      <c r="N1" s="9"/>
      <c r="O1" s="9"/>
      <c r="P1" s="9"/>
      <c r="Q1" s="9"/>
      <c r="R1" s="9"/>
      <c r="S1" s="9"/>
      <c r="T1"/>
      <c r="U1"/>
      <c r="V1"/>
      <c r="W1"/>
      <c r="X1"/>
      <c r="Y1"/>
      <c r="Z1"/>
      <c r="AA1"/>
      <c r="AB1"/>
      <c r="AC1"/>
      <c r="AD1"/>
      <c r="AE1"/>
      <c r="AF1"/>
      <c r="AG1"/>
      <c r="AH1"/>
      <c r="AI1"/>
      <c r="AJ1"/>
      <c r="AK1"/>
      <c r="AL1"/>
      <c r="AM1"/>
      <c r="AN1"/>
      <c r="AO1"/>
      <c r="AP1"/>
    </row>
    <row r="2" spans="1:42" ht="20.25" thickBot="1">
      <c r="A2" s="9"/>
      <c r="B2" s="191" t="s">
        <v>26</v>
      </c>
      <c r="C2" s="191"/>
      <c r="D2" s="9"/>
      <c r="E2" s="9"/>
      <c r="F2" s="9"/>
      <c r="G2" s="9"/>
      <c r="H2" s="9"/>
      <c r="I2" s="9"/>
      <c r="J2" s="9"/>
      <c r="K2" s="9"/>
      <c r="L2" s="9"/>
      <c r="M2" s="9"/>
      <c r="N2" s="9"/>
      <c r="O2" s="9"/>
      <c r="P2" s="9"/>
      <c r="Q2" s="9"/>
      <c r="R2" s="9"/>
      <c r="S2" s="9"/>
      <c r="T2"/>
      <c r="U2"/>
      <c r="V2"/>
      <c r="W2"/>
      <c r="X2"/>
      <c r="Y2"/>
      <c r="Z2"/>
      <c r="AA2"/>
      <c r="AB2"/>
      <c r="AC2"/>
      <c r="AD2"/>
      <c r="AE2"/>
      <c r="AF2"/>
      <c r="AG2"/>
      <c r="AH2"/>
      <c r="AI2"/>
      <c r="AJ2"/>
      <c r="AK2"/>
      <c r="AL2"/>
      <c r="AM2"/>
      <c r="AN2"/>
      <c r="AO2"/>
      <c r="AP2"/>
    </row>
    <row r="3" spans="1:42" ht="15.75" thickTop="1">
      <c r="A3" s="9"/>
      <c r="B3" s="9"/>
      <c r="C3" s="9"/>
      <c r="D3" s="9"/>
      <c r="E3" s="9"/>
      <c r="F3" s="9"/>
      <c r="G3" s="9"/>
      <c r="H3" s="9"/>
      <c r="I3" s="9"/>
      <c r="J3" s="9"/>
      <c r="K3" s="9"/>
      <c r="L3" s="9"/>
      <c r="M3" s="9"/>
      <c r="N3" s="9"/>
      <c r="O3" s="9"/>
      <c r="P3" s="9"/>
      <c r="Q3" s="9"/>
      <c r="R3" s="9"/>
      <c r="S3" s="9"/>
      <c r="T3"/>
      <c r="U3"/>
      <c r="V3"/>
      <c r="W3"/>
      <c r="X3"/>
      <c r="Y3"/>
      <c r="Z3"/>
      <c r="AA3"/>
      <c r="AB3"/>
      <c r="AC3"/>
      <c r="AD3"/>
      <c r="AE3"/>
      <c r="AF3"/>
      <c r="AG3"/>
      <c r="AH3"/>
      <c r="AI3"/>
      <c r="AJ3"/>
      <c r="AK3"/>
      <c r="AL3"/>
      <c r="AM3"/>
      <c r="AN3"/>
      <c r="AO3"/>
      <c r="AP3"/>
    </row>
    <row r="4" spans="1:42" ht="54.75" customHeight="1">
      <c r="A4" s="9"/>
      <c r="B4" s="125" t="s">
        <v>603</v>
      </c>
      <c r="C4" s="125" t="s">
        <v>604</v>
      </c>
      <c r="D4" s="178" t="s">
        <v>605</v>
      </c>
      <c r="E4" s="124" t="s">
        <v>606</v>
      </c>
      <c r="F4" s="178" t="s">
        <v>607</v>
      </c>
      <c r="G4" s="124" t="s">
        <v>608</v>
      </c>
      <c r="H4" s="124" t="s">
        <v>609</v>
      </c>
      <c r="I4" s="9"/>
      <c r="J4" s="9"/>
      <c r="K4" s="9"/>
      <c r="L4" s="9"/>
      <c r="M4" s="9"/>
      <c r="N4" s="9"/>
      <c r="O4" s="9"/>
      <c r="P4" s="9"/>
      <c r="Q4" s="9"/>
      <c r="R4" s="9"/>
      <c r="S4" s="9"/>
      <c r="T4"/>
      <c r="U4"/>
      <c r="V4"/>
      <c r="W4"/>
      <c r="X4"/>
      <c r="Y4"/>
      <c r="Z4"/>
      <c r="AA4"/>
      <c r="AB4"/>
      <c r="AC4"/>
      <c r="AD4"/>
      <c r="AE4"/>
      <c r="AF4"/>
      <c r="AG4"/>
      <c r="AH4"/>
      <c r="AI4"/>
      <c r="AJ4"/>
      <c r="AK4"/>
      <c r="AL4"/>
      <c r="AM4"/>
      <c r="AN4"/>
      <c r="AO4"/>
      <c r="AP4"/>
    </row>
    <row r="5" spans="1:42">
      <c r="A5" s="9"/>
      <c r="B5" s="1" t="s">
        <v>610</v>
      </c>
      <c r="C5" s="1" t="s">
        <v>611</v>
      </c>
      <c r="D5" s="2">
        <v>650</v>
      </c>
      <c r="E5" s="2" t="s">
        <v>612</v>
      </c>
      <c r="F5" s="2">
        <v>50</v>
      </c>
      <c r="G5" s="2"/>
      <c r="H5" s="2" t="s">
        <v>612</v>
      </c>
      <c r="I5" s="9"/>
      <c r="J5" s="9"/>
      <c r="K5" s="9"/>
      <c r="L5" s="9"/>
      <c r="M5" s="9"/>
      <c r="N5" s="9"/>
      <c r="O5" s="9"/>
      <c r="P5" s="9"/>
      <c r="Q5" s="9"/>
      <c r="R5" s="9"/>
      <c r="S5" s="9"/>
      <c r="T5"/>
      <c r="U5"/>
      <c r="V5"/>
      <c r="W5"/>
      <c r="X5"/>
      <c r="Y5"/>
      <c r="Z5"/>
      <c r="AA5"/>
      <c r="AB5"/>
      <c r="AC5"/>
      <c r="AD5"/>
      <c r="AE5"/>
      <c r="AF5"/>
      <c r="AG5"/>
      <c r="AH5"/>
      <c r="AI5"/>
      <c r="AJ5"/>
      <c r="AK5"/>
      <c r="AL5"/>
      <c r="AM5"/>
      <c r="AN5"/>
      <c r="AO5"/>
      <c r="AP5"/>
    </row>
    <row r="6" spans="1:42">
      <c r="A6" s="9"/>
      <c r="B6" s="203" t="s">
        <v>613</v>
      </c>
      <c r="C6" s="4" t="s">
        <v>611</v>
      </c>
      <c r="D6" s="5">
        <v>750</v>
      </c>
      <c r="E6" s="201">
        <v>1300</v>
      </c>
      <c r="F6" s="5">
        <v>300</v>
      </c>
      <c r="G6" s="201">
        <v>850</v>
      </c>
      <c r="H6" s="201">
        <v>800</v>
      </c>
      <c r="I6" s="9"/>
      <c r="J6" s="9"/>
      <c r="K6" s="9"/>
      <c r="L6" s="9"/>
      <c r="M6" s="9"/>
      <c r="N6" s="9"/>
      <c r="O6" s="9"/>
      <c r="P6" s="9"/>
      <c r="Q6" s="9"/>
      <c r="R6" s="9"/>
      <c r="S6" s="9"/>
      <c r="T6"/>
      <c r="U6"/>
      <c r="V6"/>
      <c r="W6"/>
      <c r="X6"/>
      <c r="Y6"/>
      <c r="Z6"/>
      <c r="AA6"/>
      <c r="AB6"/>
      <c r="AC6"/>
      <c r="AD6"/>
      <c r="AE6"/>
      <c r="AF6"/>
      <c r="AG6"/>
      <c r="AH6"/>
      <c r="AI6"/>
      <c r="AJ6"/>
      <c r="AK6"/>
      <c r="AL6"/>
      <c r="AM6"/>
      <c r="AN6"/>
      <c r="AO6"/>
      <c r="AP6"/>
    </row>
    <row r="7" spans="1:42">
      <c r="A7" s="9"/>
      <c r="B7" s="202"/>
      <c r="C7" s="6" t="s">
        <v>614</v>
      </c>
      <c r="D7" s="7">
        <v>700</v>
      </c>
      <c r="E7" s="202">
        <v>1300</v>
      </c>
      <c r="F7" s="7">
        <v>300</v>
      </c>
      <c r="G7" s="202"/>
      <c r="H7" s="202"/>
      <c r="I7" s="9"/>
      <c r="J7" s="9"/>
      <c r="K7" s="9"/>
      <c r="L7" s="9"/>
      <c r="M7" s="9"/>
      <c r="N7" s="9"/>
      <c r="O7" s="9"/>
      <c r="P7" s="9"/>
      <c r="Q7" s="9"/>
      <c r="R7" s="9"/>
      <c r="S7" s="9"/>
      <c r="T7"/>
      <c r="U7"/>
      <c r="V7"/>
      <c r="W7"/>
      <c r="X7"/>
      <c r="Y7"/>
      <c r="Z7"/>
      <c r="AA7"/>
      <c r="AB7"/>
      <c r="AC7"/>
      <c r="AD7"/>
      <c r="AE7"/>
      <c r="AF7"/>
      <c r="AG7"/>
      <c r="AH7"/>
      <c r="AI7"/>
      <c r="AJ7"/>
      <c r="AK7"/>
      <c r="AL7"/>
      <c r="AM7"/>
      <c r="AN7"/>
      <c r="AO7"/>
      <c r="AP7"/>
    </row>
    <row r="8" spans="1:42">
      <c r="A8" s="9"/>
      <c r="B8" s="203" t="s">
        <v>127</v>
      </c>
      <c r="C8" s="4" t="s">
        <v>611</v>
      </c>
      <c r="D8" s="5">
        <v>750</v>
      </c>
      <c r="E8" s="201">
        <v>1300</v>
      </c>
      <c r="F8" s="5">
        <v>300</v>
      </c>
      <c r="G8" s="201">
        <v>850</v>
      </c>
      <c r="H8" s="201">
        <v>800</v>
      </c>
      <c r="I8" s="9"/>
      <c r="J8" s="9"/>
      <c r="K8" s="9"/>
      <c r="L8" s="9"/>
      <c r="M8" s="9"/>
      <c r="N8" s="9"/>
      <c r="O8" s="9"/>
      <c r="P8" s="9"/>
      <c r="Q8" s="9"/>
      <c r="R8" s="9"/>
      <c r="S8" s="9"/>
      <c r="T8"/>
      <c r="U8"/>
      <c r="V8"/>
      <c r="W8"/>
      <c r="X8"/>
      <c r="Y8"/>
      <c r="Z8"/>
      <c r="AA8"/>
      <c r="AB8"/>
      <c r="AC8"/>
      <c r="AD8"/>
      <c r="AE8"/>
      <c r="AF8"/>
      <c r="AG8"/>
      <c r="AH8"/>
      <c r="AI8"/>
      <c r="AJ8"/>
      <c r="AK8"/>
      <c r="AL8"/>
      <c r="AM8"/>
      <c r="AN8"/>
      <c r="AO8"/>
      <c r="AP8"/>
    </row>
    <row r="9" spans="1:42">
      <c r="A9" s="9"/>
      <c r="B9" s="202"/>
      <c r="C9" s="6" t="s">
        <v>615</v>
      </c>
      <c r="D9" s="7">
        <v>800</v>
      </c>
      <c r="E9" s="202"/>
      <c r="F9" s="7">
        <v>300</v>
      </c>
      <c r="G9" s="202"/>
      <c r="H9" s="202"/>
      <c r="I9" s="9"/>
      <c r="J9" s="9"/>
      <c r="K9" s="9"/>
      <c r="L9" s="9"/>
      <c r="M9" s="9"/>
      <c r="N9" s="9"/>
      <c r="O9" s="9"/>
      <c r="P9" s="9"/>
      <c r="Q9" s="9"/>
      <c r="R9" s="9"/>
      <c r="S9" s="9"/>
      <c r="T9"/>
      <c r="U9"/>
      <c r="V9"/>
      <c r="W9"/>
      <c r="X9"/>
      <c r="Y9"/>
      <c r="Z9"/>
      <c r="AA9"/>
      <c r="AB9"/>
      <c r="AC9"/>
      <c r="AD9"/>
      <c r="AE9"/>
      <c r="AF9"/>
      <c r="AG9"/>
      <c r="AH9"/>
      <c r="AI9"/>
      <c r="AJ9"/>
      <c r="AK9"/>
      <c r="AL9"/>
      <c r="AM9"/>
      <c r="AN9"/>
      <c r="AO9"/>
      <c r="AP9"/>
    </row>
    <row r="10" spans="1:42">
      <c r="A10" s="9"/>
      <c r="B10" s="180" t="s">
        <v>616</v>
      </c>
      <c r="C10" s="4" t="s">
        <v>611</v>
      </c>
      <c r="D10" s="5">
        <v>750</v>
      </c>
      <c r="E10" s="201">
        <v>1150</v>
      </c>
      <c r="F10" s="5">
        <v>300</v>
      </c>
      <c r="G10" s="201">
        <v>850</v>
      </c>
      <c r="H10" s="201">
        <v>650</v>
      </c>
      <c r="I10" s="9"/>
      <c r="J10" s="9"/>
      <c r="K10" s="9"/>
      <c r="L10" s="9"/>
      <c r="M10" s="9"/>
      <c r="N10" s="9"/>
      <c r="O10" s="9"/>
      <c r="P10" s="9"/>
      <c r="Q10" s="9"/>
      <c r="R10" s="9"/>
      <c r="S10" s="9"/>
      <c r="T10"/>
      <c r="U10"/>
      <c r="V10"/>
      <c r="W10"/>
      <c r="X10"/>
      <c r="Y10"/>
      <c r="Z10"/>
      <c r="AA10"/>
      <c r="AB10"/>
      <c r="AC10"/>
      <c r="AD10"/>
      <c r="AE10"/>
      <c r="AF10"/>
      <c r="AG10"/>
      <c r="AH10"/>
      <c r="AI10"/>
      <c r="AJ10"/>
      <c r="AK10"/>
      <c r="AL10"/>
      <c r="AM10"/>
      <c r="AN10"/>
      <c r="AO10"/>
      <c r="AP10"/>
    </row>
    <row r="11" spans="1:42">
      <c r="A11" s="9"/>
      <c r="B11" s="3"/>
      <c r="C11" s="6" t="s">
        <v>617</v>
      </c>
      <c r="D11" s="7">
        <v>650</v>
      </c>
      <c r="E11" s="202"/>
      <c r="F11" s="7">
        <v>300</v>
      </c>
      <c r="G11" s="202"/>
      <c r="H11" s="202"/>
      <c r="I11" s="9"/>
      <c r="J11" s="9"/>
      <c r="K11" s="9"/>
      <c r="L11" s="9"/>
      <c r="M11" s="9"/>
      <c r="N11" s="9"/>
      <c r="O11" s="9"/>
      <c r="P11" s="9"/>
      <c r="Q11" s="9"/>
      <c r="R11" s="9"/>
      <c r="S11" s="9"/>
      <c r="T11"/>
      <c r="U11"/>
      <c r="V11"/>
      <c r="W11"/>
      <c r="X11"/>
      <c r="Y11"/>
      <c r="Z11"/>
      <c r="AA11"/>
      <c r="AB11"/>
      <c r="AC11"/>
      <c r="AD11"/>
      <c r="AE11"/>
      <c r="AF11"/>
      <c r="AG11"/>
      <c r="AH11"/>
      <c r="AI11"/>
      <c r="AJ11"/>
      <c r="AK11"/>
      <c r="AL11"/>
      <c r="AM11"/>
      <c r="AN11"/>
      <c r="AO11"/>
      <c r="AP11"/>
    </row>
    <row r="12" spans="1:42">
      <c r="A12" s="9"/>
      <c r="B12" s="9"/>
      <c r="C12" s="9"/>
      <c r="D12" s="9"/>
      <c r="E12" s="9"/>
      <c r="F12" s="9"/>
      <c r="G12" s="9"/>
      <c r="H12" s="9"/>
      <c r="I12" s="9"/>
      <c r="J12" s="9"/>
      <c r="K12" s="9"/>
      <c r="L12" s="9"/>
      <c r="M12" s="9"/>
      <c r="N12" s="9"/>
      <c r="O12" s="9"/>
      <c r="P12" s="9"/>
      <c r="Q12" s="9"/>
      <c r="R12" s="9"/>
      <c r="S12" s="9"/>
      <c r="T12"/>
      <c r="U12"/>
      <c r="V12"/>
      <c r="W12"/>
      <c r="X12"/>
      <c r="Y12"/>
      <c r="Z12"/>
      <c r="AA12"/>
      <c r="AB12"/>
      <c r="AC12"/>
      <c r="AD12"/>
      <c r="AE12"/>
      <c r="AF12"/>
      <c r="AG12"/>
      <c r="AH12"/>
      <c r="AI12"/>
      <c r="AJ12"/>
      <c r="AK12"/>
      <c r="AL12"/>
      <c r="AM12"/>
      <c r="AN12"/>
      <c r="AO12"/>
      <c r="AP12"/>
    </row>
    <row r="13" spans="1:42">
      <c r="A13" s="9"/>
      <c r="B13" s="9"/>
      <c r="C13" s="9"/>
      <c r="D13" s="9"/>
      <c r="E13" s="9"/>
      <c r="F13" s="9"/>
      <c r="G13" s="9"/>
      <c r="H13" s="9"/>
      <c r="I13" s="9"/>
      <c r="J13" s="9"/>
      <c r="K13" s="9"/>
      <c r="L13" s="9"/>
      <c r="M13" s="9"/>
      <c r="N13" s="9"/>
      <c r="O13" s="9"/>
      <c r="P13" s="9"/>
      <c r="Q13" s="9"/>
      <c r="R13" s="9"/>
      <c r="S13" s="9"/>
      <c r="T13"/>
      <c r="U13"/>
      <c r="V13"/>
      <c r="W13"/>
      <c r="X13"/>
      <c r="Y13"/>
      <c r="Z13"/>
      <c r="AA13"/>
      <c r="AB13"/>
      <c r="AC13"/>
      <c r="AD13"/>
      <c r="AE13"/>
      <c r="AF13"/>
      <c r="AG13"/>
      <c r="AH13"/>
      <c r="AI13"/>
      <c r="AJ13"/>
      <c r="AK13"/>
      <c r="AL13"/>
      <c r="AM13"/>
      <c r="AN13"/>
      <c r="AO13"/>
      <c r="AP13"/>
    </row>
    <row r="14" spans="1:42">
      <c r="A14" s="9"/>
      <c r="B14" s="199" t="s">
        <v>618</v>
      </c>
      <c r="C14" s="200"/>
      <c r="D14" s="200"/>
      <c r="E14" s="200"/>
      <c r="F14" s="200"/>
      <c r="G14" s="200"/>
      <c r="H14" s="200"/>
      <c r="I14" s="200"/>
      <c r="J14" s="200"/>
      <c r="K14" s="200"/>
      <c r="L14" s="200"/>
      <c r="M14" s="200"/>
      <c r="N14" s="200"/>
      <c r="O14" s="200"/>
      <c r="P14" s="200"/>
      <c r="Q14" s="200"/>
      <c r="R14" s="200"/>
      <c r="S14" s="9"/>
      <c r="T14"/>
      <c r="U14"/>
      <c r="V14"/>
      <c r="W14"/>
      <c r="X14"/>
      <c r="Y14"/>
      <c r="Z14"/>
      <c r="AA14"/>
      <c r="AB14"/>
      <c r="AC14"/>
      <c r="AD14"/>
      <c r="AE14"/>
      <c r="AF14"/>
      <c r="AG14"/>
      <c r="AH14"/>
      <c r="AI14"/>
      <c r="AJ14"/>
      <c r="AK14"/>
      <c r="AL14"/>
      <c r="AM14"/>
      <c r="AN14"/>
      <c r="AO14"/>
      <c r="AP14"/>
    </row>
    <row r="15" spans="1:42">
      <c r="A15" s="9"/>
      <c r="B15" s="9" t="s">
        <v>619</v>
      </c>
      <c r="C15" s="106"/>
      <c r="D15" s="9"/>
      <c r="E15" s="9"/>
      <c r="F15" s="9"/>
      <c r="G15" s="9"/>
      <c r="H15" s="9"/>
      <c r="I15" s="9"/>
      <c r="J15" s="9"/>
      <c r="K15" s="9"/>
      <c r="L15" s="9"/>
      <c r="M15" s="9"/>
      <c r="N15" s="9"/>
      <c r="O15" s="9"/>
      <c r="P15" s="9"/>
      <c r="Q15" s="9"/>
      <c r="R15" s="9"/>
      <c r="S15" s="9"/>
      <c r="T15"/>
      <c r="U15"/>
      <c r="V15"/>
      <c r="W15"/>
      <c r="X15"/>
      <c r="Y15"/>
      <c r="Z15"/>
      <c r="AA15"/>
      <c r="AB15"/>
      <c r="AC15"/>
      <c r="AD15"/>
      <c r="AE15"/>
      <c r="AF15"/>
      <c r="AG15"/>
      <c r="AH15"/>
      <c r="AI15"/>
      <c r="AJ15"/>
      <c r="AK15"/>
      <c r="AL15"/>
      <c r="AM15"/>
      <c r="AN15"/>
      <c r="AO15"/>
      <c r="AP15"/>
    </row>
    <row r="16" spans="1:42">
      <c r="A16" s="9"/>
      <c r="B16" s="9"/>
      <c r="C16" s="9"/>
      <c r="D16" s="9"/>
      <c r="E16" s="9"/>
      <c r="F16" s="9"/>
      <c r="G16" s="9"/>
      <c r="H16" s="9"/>
      <c r="I16" s="9"/>
      <c r="J16" s="9"/>
      <c r="K16" s="9"/>
      <c r="L16" s="9"/>
      <c r="M16" s="9"/>
      <c r="N16" s="9"/>
      <c r="O16" s="9"/>
      <c r="P16" s="9"/>
      <c r="Q16" s="9"/>
      <c r="R16" s="9"/>
      <c r="S16" s="9"/>
      <c r="T16"/>
      <c r="U16"/>
      <c r="V16"/>
      <c r="W16"/>
      <c r="X16"/>
      <c r="Y16"/>
      <c r="Z16"/>
      <c r="AA16"/>
      <c r="AB16"/>
      <c r="AC16"/>
      <c r="AD16"/>
      <c r="AE16"/>
      <c r="AF16"/>
      <c r="AG16"/>
      <c r="AH16"/>
      <c r="AI16"/>
      <c r="AJ16"/>
      <c r="AK16"/>
      <c r="AL16"/>
      <c r="AM16"/>
      <c r="AN16"/>
      <c r="AO16"/>
      <c r="AP16"/>
    </row>
    <row r="17" spans="1:42">
      <c r="A17" s="9"/>
      <c r="B17" s="9"/>
      <c r="C17" s="9"/>
      <c r="D17" s="9"/>
      <c r="E17" s="9"/>
      <c r="F17" s="9"/>
      <c r="G17" s="9"/>
      <c r="H17" s="9"/>
      <c r="I17" s="9"/>
      <c r="J17" s="9"/>
      <c r="K17" s="9"/>
      <c r="L17" s="9"/>
      <c r="M17" s="9"/>
      <c r="N17" s="9"/>
      <c r="O17" s="9"/>
      <c r="P17" s="9"/>
      <c r="Q17" s="9"/>
      <c r="R17" s="9"/>
      <c r="S17" s="9"/>
      <c r="T17"/>
      <c r="U17"/>
      <c r="V17"/>
      <c r="W17"/>
      <c r="X17"/>
      <c r="Y17"/>
      <c r="Z17"/>
      <c r="AA17"/>
      <c r="AB17"/>
      <c r="AC17"/>
      <c r="AD17"/>
      <c r="AE17"/>
      <c r="AF17"/>
      <c r="AG17"/>
      <c r="AH17"/>
      <c r="AI17"/>
      <c r="AJ17"/>
      <c r="AK17"/>
      <c r="AL17"/>
      <c r="AM17"/>
      <c r="AN17"/>
      <c r="AO17"/>
      <c r="AP17"/>
    </row>
    <row r="18" spans="1:42">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row>
    <row r="19" spans="1:4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row>
    <row r="20" spans="1:42">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row>
    <row r="21" spans="1:42">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row>
    <row r="22" spans="1:42">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row>
    <row r="23" spans="1:4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row>
    <row r="24" spans="1:42">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row>
    <row r="25" spans="1:42">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row>
    <row r="26" spans="1:42">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row>
    <row r="27" spans="1:42">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row>
    <row r="28" spans="1:4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row>
    <row r="29" spans="1:4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row>
    <row r="30" spans="1:4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row>
    <row r="31" spans="1:4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row>
    <row r="32" spans="1:4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row>
    <row r="33" spans="1:4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row>
    <row r="34" spans="1:4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row>
    <row r="35" spans="1:4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row>
    <row r="36" spans="1:4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row>
    <row r="37" spans="1:4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row>
    <row r="38" spans="1:4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row>
    <row r="39" spans="1:4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row>
    <row r="40" spans="1:4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row>
    <row r="41" spans="1:4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row>
    <row r="42" spans="1:4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row>
    <row r="43" spans="1:4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row>
    <row r="44" spans="1:4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row>
    <row r="45" spans="1:4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row>
    <row r="46" spans="1:4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row>
    <row r="47" spans="1:4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row>
    <row r="48" spans="1:4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row>
    <row r="49" spans="1:4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row>
    <row r="50" spans="1:4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row>
    <row r="51" spans="1:4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row>
    <row r="52" spans="1:4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row>
    <row r="53" spans="1:4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row>
    <row r="54" spans="1:4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row>
    <row r="55" spans="1:4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row>
    <row r="56" spans="1:4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row>
    <row r="57" spans="1:4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row>
    <row r="58" spans="1:4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row>
    <row r="59" spans="1:4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row>
    <row r="60" spans="1:4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row>
    <row r="61" spans="1:4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row>
    <row r="62" spans="1:42">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row>
    <row r="63" spans="1:42">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row>
    <row r="64" spans="1:4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row>
    <row r="65" spans="1:4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row>
    <row r="66" spans="1:42">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row>
    <row r="67" spans="1:42">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row>
    <row r="68" spans="1:42">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row>
    <row r="69" spans="1:42">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row>
    <row r="70" spans="1:42">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row>
    <row r="71" spans="1:42">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row>
    <row r="72" spans="1:42">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row>
    <row r="73" spans="1:42">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row>
    <row r="74" spans="1:42">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row>
    <row r="75" spans="1:4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row>
    <row r="76" spans="1:42">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row>
    <row r="77" spans="1:42">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row>
    <row r="78" spans="1:42">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row>
    <row r="79" spans="1:4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row>
    <row r="80" spans="1:42">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row>
    <row r="81" spans="1:42">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row>
    <row r="82" spans="1:42">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row>
    <row r="83" spans="1:4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row>
    <row r="84" spans="1:4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row>
    <row r="85" spans="1:42">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row>
    <row r="86" spans="1:4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row>
    <row r="87" spans="1:4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row>
    <row r="88" spans="1:4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row>
    <row r="89" spans="1:42">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row>
    <row r="90" spans="1:4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row>
    <row r="91" spans="1:4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row>
    <row r="92" spans="1:4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row>
    <row r="93" spans="1:4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row>
    <row r="94" spans="1:42">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row>
    <row r="95" spans="1:4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row>
    <row r="96" spans="1:4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row>
    <row r="97" spans="1:42">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row>
    <row r="98" spans="1:4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row>
    <row r="99" spans="1:4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row>
  </sheetData>
  <mergeCells count="13">
    <mergeCell ref="B14:R14"/>
    <mergeCell ref="B2:C2"/>
    <mergeCell ref="G6:G7"/>
    <mergeCell ref="E6:E7"/>
    <mergeCell ref="B6:B7"/>
    <mergeCell ref="B8:B9"/>
    <mergeCell ref="H8:H9"/>
    <mergeCell ref="H6:H7"/>
    <mergeCell ref="H10:H11"/>
    <mergeCell ref="E8:E9"/>
    <mergeCell ref="E10:E11"/>
    <mergeCell ref="G8:G9"/>
    <mergeCell ref="G10:G1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20"/>
  <sheetViews>
    <sheetView workbookViewId="0" xr3:uid="{274F5AE0-5452-572F-8038-C13FFDA59D49}"/>
  </sheetViews>
  <sheetFormatPr defaultRowHeight="15"/>
  <cols>
    <col min="1" max="1" width="3.5703125" style="127" customWidth="1"/>
    <col min="2" max="6" width="17.5703125" style="127" customWidth="1"/>
    <col min="7" max="16384" width="9.140625" style="127"/>
  </cols>
  <sheetData>
    <row r="1" spans="1:23">
      <c r="A1" s="9"/>
      <c r="B1" s="9"/>
      <c r="C1" s="9"/>
      <c r="D1" s="9"/>
      <c r="E1" s="9"/>
      <c r="F1" s="9"/>
      <c r="G1" s="9"/>
      <c r="H1" s="9"/>
      <c r="I1" s="9"/>
      <c r="J1" s="9"/>
      <c r="K1" s="9"/>
      <c r="L1" s="9"/>
      <c r="M1" s="9"/>
      <c r="N1" s="9"/>
      <c r="O1" s="9"/>
      <c r="P1" s="9"/>
      <c r="Q1" s="9"/>
      <c r="R1" s="9"/>
      <c r="S1" s="9"/>
      <c r="T1" s="9"/>
      <c r="U1" s="9"/>
      <c r="V1" s="9"/>
      <c r="W1" s="9"/>
    </row>
    <row r="2" spans="1:23" ht="20.25" thickBot="1">
      <c r="A2" s="9"/>
      <c r="B2" s="191" t="s">
        <v>620</v>
      </c>
      <c r="C2" s="191"/>
      <c r="D2" s="191"/>
      <c r="E2" s="9"/>
      <c r="F2" s="9"/>
      <c r="G2" s="9"/>
      <c r="H2" s="9"/>
      <c r="I2" s="9"/>
      <c r="J2" s="9"/>
      <c r="K2" s="9"/>
      <c r="L2" s="9"/>
      <c r="M2" s="9"/>
      <c r="N2" s="9"/>
      <c r="O2" s="9"/>
      <c r="P2" s="9"/>
      <c r="Q2" s="9"/>
      <c r="R2" s="9"/>
      <c r="S2" s="9"/>
      <c r="T2" s="9"/>
      <c r="U2" s="9"/>
      <c r="V2" s="9"/>
      <c r="W2" s="9"/>
    </row>
    <row r="3" spans="1:23" ht="15.75" thickTop="1">
      <c r="A3" s="9"/>
      <c r="B3" s="17" t="s">
        <v>621</v>
      </c>
      <c r="C3" s="9"/>
      <c r="D3" s="9"/>
      <c r="E3" s="9"/>
      <c r="F3" s="9"/>
      <c r="G3" s="9"/>
      <c r="H3" s="9"/>
      <c r="I3" s="9"/>
      <c r="J3" s="9"/>
      <c r="K3" s="9"/>
      <c r="L3" s="9"/>
      <c r="M3" s="9"/>
      <c r="N3" s="9"/>
      <c r="O3" s="9"/>
      <c r="P3" s="9"/>
      <c r="Q3" s="9"/>
      <c r="R3" s="9"/>
      <c r="S3" s="9"/>
      <c r="T3" s="9"/>
      <c r="U3" s="9"/>
      <c r="V3" s="9"/>
      <c r="W3" s="9"/>
    </row>
    <row r="4" spans="1:23">
      <c r="A4" s="9"/>
      <c r="B4" s="9"/>
      <c r="C4" s="104"/>
      <c r="D4" s="104"/>
      <c r="E4" s="104"/>
      <c r="F4" s="104"/>
      <c r="G4" s="9"/>
      <c r="H4" s="9"/>
      <c r="I4" s="9"/>
      <c r="J4" s="9"/>
      <c r="K4" s="9"/>
      <c r="L4" s="9"/>
      <c r="M4" s="9"/>
      <c r="N4" s="9"/>
      <c r="O4" s="9"/>
      <c r="P4" s="9"/>
      <c r="Q4" s="9"/>
      <c r="R4" s="9"/>
      <c r="S4" s="9"/>
      <c r="T4" s="9"/>
      <c r="U4" s="9"/>
      <c r="V4" s="9"/>
      <c r="W4" s="9"/>
    </row>
    <row r="5" spans="1:23">
      <c r="A5" s="9"/>
      <c r="B5" s="8" t="s">
        <v>622</v>
      </c>
      <c r="C5" s="8" t="s">
        <v>623</v>
      </c>
      <c r="D5" s="103"/>
      <c r="E5" s="103"/>
      <c r="F5" s="103"/>
      <c r="G5" s="9"/>
      <c r="H5" s="9"/>
      <c r="I5" s="9"/>
      <c r="J5" s="9"/>
      <c r="K5" s="9"/>
      <c r="L5" s="9"/>
      <c r="M5" s="9"/>
      <c r="N5" s="9"/>
      <c r="O5" s="9"/>
      <c r="P5" s="9"/>
      <c r="Q5" s="9"/>
      <c r="R5" s="9"/>
      <c r="S5" s="9"/>
      <c r="T5" s="9"/>
      <c r="U5" s="9"/>
      <c r="V5" s="9"/>
      <c r="W5" s="9"/>
    </row>
    <row r="6" spans="1:23">
      <c r="A6" s="9"/>
      <c r="B6" s="12" t="s">
        <v>315</v>
      </c>
      <c r="C6" s="13" t="s">
        <v>337</v>
      </c>
      <c r="D6" s="9"/>
      <c r="E6" s="9"/>
      <c r="F6" s="9"/>
      <c r="G6" s="9"/>
      <c r="H6" s="9"/>
      <c r="I6" s="9"/>
      <c r="J6" s="9"/>
      <c r="K6" s="9"/>
      <c r="L6" s="9"/>
      <c r="M6" s="9"/>
      <c r="N6" s="9"/>
      <c r="O6" s="9"/>
      <c r="P6" s="9"/>
      <c r="Q6" s="9"/>
      <c r="R6" s="9"/>
      <c r="S6" s="9"/>
      <c r="T6" s="9"/>
      <c r="U6" s="9"/>
      <c r="V6" s="9"/>
      <c r="W6" s="9"/>
    </row>
    <row r="7" spans="1:23">
      <c r="A7" s="9"/>
      <c r="B7" s="12" t="s">
        <v>316</v>
      </c>
      <c r="C7" s="13" t="s">
        <v>337</v>
      </c>
      <c r="D7" s="9"/>
      <c r="E7" s="9"/>
      <c r="F7" s="9"/>
      <c r="G7" s="9"/>
      <c r="H7" s="9"/>
      <c r="I7" s="9"/>
      <c r="J7" s="9"/>
      <c r="K7" s="9"/>
      <c r="L7" s="9"/>
      <c r="M7" s="9"/>
      <c r="N7" s="9"/>
      <c r="O7" s="9"/>
      <c r="P7" s="9"/>
      <c r="Q7" s="9"/>
      <c r="R7" s="9"/>
      <c r="S7" s="9"/>
      <c r="T7" s="9"/>
      <c r="U7" s="9"/>
      <c r="V7" s="9"/>
      <c r="W7" s="9"/>
    </row>
    <row r="8" spans="1:23">
      <c r="A8" s="9"/>
      <c r="B8" s="12" t="s">
        <v>317</v>
      </c>
      <c r="C8" s="13">
        <v>2400</v>
      </c>
      <c r="D8" s="105"/>
      <c r="E8" s="105"/>
      <c r="F8" s="105"/>
      <c r="G8" s="9"/>
      <c r="H8" s="9"/>
      <c r="I8" s="9"/>
      <c r="J8" s="9"/>
      <c r="K8" s="9"/>
      <c r="L8" s="9"/>
      <c r="M8" s="9"/>
      <c r="N8" s="9"/>
      <c r="O8" s="9"/>
      <c r="P8" s="9"/>
      <c r="Q8" s="9"/>
      <c r="R8" s="9"/>
      <c r="S8" s="9"/>
      <c r="T8" s="9"/>
      <c r="U8" s="9"/>
      <c r="V8" s="9"/>
      <c r="W8" s="9"/>
    </row>
    <row r="9" spans="1:23">
      <c r="A9" s="9"/>
      <c r="B9" s="12" t="s">
        <v>318</v>
      </c>
      <c r="C9" s="13">
        <v>4700</v>
      </c>
      <c r="D9" s="105"/>
      <c r="E9" s="105"/>
      <c r="F9" s="105"/>
      <c r="G9" s="9"/>
      <c r="H9" s="9"/>
      <c r="I9" s="9"/>
      <c r="J9" s="9"/>
      <c r="K9" s="9"/>
      <c r="L9" s="9"/>
      <c r="M9" s="9"/>
      <c r="N9" s="9"/>
      <c r="O9" s="9"/>
      <c r="P9" s="9"/>
      <c r="Q9" s="9"/>
      <c r="R9" s="9"/>
      <c r="S9" s="9"/>
      <c r="T9" s="9"/>
      <c r="U9" s="9"/>
      <c r="V9" s="9"/>
      <c r="W9" s="9"/>
    </row>
    <row r="10" spans="1:23">
      <c r="A10" s="9"/>
      <c r="B10" s="12" t="s">
        <v>319</v>
      </c>
      <c r="C10" s="13">
        <v>7200</v>
      </c>
      <c r="D10" s="105"/>
      <c r="E10" s="105"/>
      <c r="F10" s="105"/>
      <c r="G10" s="9"/>
      <c r="H10" s="9"/>
      <c r="I10" s="9"/>
      <c r="J10" s="9"/>
      <c r="K10" s="9"/>
      <c r="L10" s="9"/>
      <c r="M10" s="9"/>
      <c r="N10" s="9"/>
      <c r="O10" s="9"/>
      <c r="P10" s="9"/>
      <c r="Q10" s="9"/>
      <c r="R10" s="9"/>
      <c r="S10" s="9"/>
      <c r="T10" s="9"/>
      <c r="U10" s="9"/>
      <c r="V10" s="9"/>
      <c r="W10" s="9"/>
    </row>
    <row r="11" spans="1:23">
      <c r="A11" s="9"/>
      <c r="B11" s="12" t="s">
        <v>320</v>
      </c>
      <c r="C11" s="13">
        <v>10100</v>
      </c>
      <c r="D11" s="105"/>
      <c r="E11" s="105"/>
      <c r="F11" s="105"/>
      <c r="G11" s="9"/>
      <c r="H11" s="9"/>
      <c r="I11" s="9"/>
      <c r="J11" s="9"/>
      <c r="K11" s="9"/>
      <c r="L11" s="9"/>
      <c r="M11" s="9"/>
      <c r="N11" s="9"/>
      <c r="O11" s="9"/>
      <c r="P11" s="9"/>
      <c r="Q11" s="9"/>
      <c r="R11" s="9"/>
      <c r="S11" s="9"/>
      <c r="T11" s="9"/>
      <c r="U11" s="9"/>
      <c r="V11" s="9"/>
      <c r="W11" s="9"/>
    </row>
    <row r="12" spans="1:23">
      <c r="A12" s="9"/>
      <c r="B12" s="12" t="s">
        <v>321</v>
      </c>
      <c r="C12" s="13">
        <v>12600</v>
      </c>
      <c r="D12" s="105"/>
      <c r="E12" s="105"/>
      <c r="F12" s="105"/>
      <c r="G12" s="9"/>
      <c r="H12" s="9"/>
      <c r="I12" s="9"/>
      <c r="J12" s="9"/>
      <c r="K12" s="9"/>
      <c r="L12" s="9"/>
      <c r="M12" s="9"/>
      <c r="N12" s="9"/>
      <c r="O12" s="9"/>
      <c r="P12" s="9"/>
      <c r="Q12" s="9"/>
      <c r="R12" s="9"/>
      <c r="S12" s="9"/>
      <c r="T12" s="9"/>
      <c r="U12" s="9"/>
      <c r="V12" s="9"/>
      <c r="W12" s="9"/>
    </row>
    <row r="13" spans="1:23">
      <c r="A13" s="9"/>
      <c r="B13" s="12" t="s">
        <v>322</v>
      </c>
      <c r="C13" s="13">
        <v>15200</v>
      </c>
      <c r="D13" s="105"/>
      <c r="E13" s="105"/>
      <c r="F13" s="105"/>
      <c r="G13" s="9"/>
      <c r="H13" s="9"/>
      <c r="I13" s="9"/>
      <c r="J13" s="9"/>
      <c r="K13" s="9"/>
      <c r="L13" s="9"/>
      <c r="M13" s="9"/>
      <c r="N13" s="9"/>
      <c r="O13" s="9"/>
      <c r="P13" s="9"/>
      <c r="Q13" s="9"/>
      <c r="R13" s="9"/>
      <c r="S13" s="9"/>
      <c r="T13" s="9"/>
      <c r="U13" s="9"/>
      <c r="V13" s="9"/>
      <c r="W13" s="9"/>
    </row>
    <row r="14" spans="1:23">
      <c r="A14" s="9"/>
      <c r="B14" s="12" t="s">
        <v>323</v>
      </c>
      <c r="C14" s="13">
        <v>17800</v>
      </c>
      <c r="D14" s="105"/>
      <c r="E14" s="105"/>
      <c r="F14" s="105"/>
      <c r="G14" s="9"/>
      <c r="H14" s="9"/>
      <c r="I14" s="9"/>
      <c r="J14" s="9"/>
      <c r="K14" s="9"/>
      <c r="L14" s="9"/>
      <c r="M14" s="9"/>
      <c r="N14" s="9"/>
      <c r="O14" s="9"/>
      <c r="P14" s="9"/>
      <c r="Q14" s="9"/>
      <c r="R14" s="9"/>
      <c r="S14" s="9"/>
      <c r="T14" s="9"/>
      <c r="U14" s="9"/>
      <c r="V14" s="9"/>
      <c r="W14" s="9"/>
    </row>
    <row r="15" spans="1:23">
      <c r="A15" s="9"/>
      <c r="B15" s="12" t="s">
        <v>324</v>
      </c>
      <c r="C15" s="13">
        <v>20500</v>
      </c>
      <c r="D15" s="105"/>
      <c r="E15" s="105"/>
      <c r="F15" s="105"/>
      <c r="G15" s="9"/>
      <c r="H15" s="9"/>
      <c r="I15" s="9"/>
      <c r="J15" s="9"/>
      <c r="K15" s="9"/>
      <c r="L15" s="9"/>
      <c r="M15" s="9"/>
      <c r="N15" s="9"/>
      <c r="O15" s="9"/>
      <c r="P15" s="9"/>
      <c r="Q15" s="9"/>
      <c r="R15" s="9"/>
      <c r="S15" s="9"/>
      <c r="T15" s="9"/>
      <c r="U15" s="9"/>
      <c r="V15" s="9"/>
      <c r="W15" s="9"/>
    </row>
    <row r="16" spans="1:23">
      <c r="A16" s="9"/>
      <c r="B16" s="9"/>
      <c r="C16" s="9"/>
      <c r="D16" s="9"/>
      <c r="E16" s="9"/>
      <c r="F16" s="9"/>
      <c r="G16" s="9"/>
      <c r="H16" s="9"/>
      <c r="I16" s="9"/>
      <c r="J16" s="9"/>
      <c r="K16" s="9"/>
      <c r="L16" s="9"/>
      <c r="M16" s="9"/>
      <c r="N16" s="9"/>
      <c r="O16" s="9"/>
      <c r="P16" s="9"/>
      <c r="Q16" s="9"/>
      <c r="R16" s="9"/>
      <c r="S16" s="9"/>
      <c r="T16" s="9"/>
      <c r="U16" s="9"/>
      <c r="V16" s="9"/>
      <c r="W16" s="9"/>
    </row>
    <row r="17" spans="1:23">
      <c r="A17" s="9"/>
      <c r="B17" s="9" t="s">
        <v>624</v>
      </c>
      <c r="C17" s="9"/>
      <c r="D17" s="9"/>
      <c r="E17" s="9"/>
      <c r="F17" s="9"/>
      <c r="G17" s="9"/>
      <c r="H17" s="9"/>
      <c r="I17" s="9"/>
      <c r="J17" s="9"/>
      <c r="K17" s="9"/>
      <c r="L17" s="9"/>
      <c r="M17" s="9"/>
      <c r="N17" s="9"/>
      <c r="O17" s="9"/>
      <c r="P17" s="9"/>
      <c r="Q17" s="9"/>
      <c r="R17" s="9"/>
      <c r="S17" s="9"/>
      <c r="T17" s="9"/>
      <c r="U17" s="9"/>
      <c r="V17" s="9"/>
      <c r="W17" s="9"/>
    </row>
    <row r="18" spans="1:23">
      <c r="A18" s="9"/>
      <c r="B18" s="102" t="s">
        <v>625</v>
      </c>
      <c r="C18" s="9"/>
      <c r="D18" s="9"/>
      <c r="E18" s="9"/>
      <c r="F18" s="9"/>
      <c r="G18" s="9"/>
      <c r="H18" s="9"/>
      <c r="I18" s="9"/>
      <c r="J18" s="9"/>
      <c r="K18" s="9"/>
      <c r="L18" s="9"/>
      <c r="M18" s="9"/>
      <c r="N18" s="9"/>
      <c r="O18" s="9"/>
      <c r="P18" s="9"/>
      <c r="Q18" s="9"/>
      <c r="R18" s="9"/>
      <c r="S18" s="9"/>
      <c r="T18" s="9"/>
      <c r="U18" s="9"/>
      <c r="V18" s="9"/>
      <c r="W18" s="9"/>
    </row>
    <row r="19" spans="1:23">
      <c r="A19" s="9"/>
      <c r="B19" s="9"/>
      <c r="C19" s="9"/>
      <c r="D19" s="9"/>
      <c r="E19" s="9"/>
      <c r="F19" s="9"/>
      <c r="G19" s="9"/>
      <c r="H19" s="9"/>
      <c r="I19" s="9"/>
      <c r="J19" s="9"/>
      <c r="K19" s="9"/>
      <c r="L19" s="9"/>
      <c r="M19" s="9"/>
      <c r="N19" s="9"/>
      <c r="O19" s="9"/>
      <c r="P19" s="9"/>
      <c r="Q19" s="9"/>
      <c r="R19" s="9"/>
      <c r="S19" s="9"/>
      <c r="T19" s="9"/>
      <c r="U19" s="9"/>
      <c r="V19" s="9"/>
      <c r="W19" s="9"/>
    </row>
    <row r="20" spans="1:23">
      <c r="B20" s="158"/>
    </row>
  </sheetData>
  <mergeCells count="1">
    <mergeCell ref="B2:D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3"/>
  <sheetViews>
    <sheetView workbookViewId="0" xr3:uid="{33642244-9AC9-5136-AF77-195C889548CE}"/>
  </sheetViews>
  <sheetFormatPr defaultRowHeight="15"/>
  <cols>
    <col min="1" max="1" width="3.5703125" style="127" customWidth="1"/>
    <col min="2" max="5" width="12.7109375" style="127" customWidth="1"/>
    <col min="6" max="16384" width="9.140625" style="127"/>
  </cols>
  <sheetData>
    <row r="1" spans="1:8">
      <c r="A1" s="9"/>
      <c r="B1" s="9"/>
      <c r="C1" s="9"/>
      <c r="D1" s="9"/>
      <c r="E1" s="9"/>
      <c r="F1" s="9"/>
      <c r="G1" s="9"/>
      <c r="H1" s="9"/>
    </row>
    <row r="2" spans="1:8" ht="20.25" thickBot="1">
      <c r="A2" s="62"/>
      <c r="B2" s="191" t="s">
        <v>626</v>
      </c>
      <c r="C2" s="204"/>
      <c r="D2" s="204"/>
      <c r="E2" s="204"/>
      <c r="F2" s="9"/>
      <c r="G2" s="9"/>
      <c r="H2" s="9"/>
    </row>
    <row r="3" spans="1:8" ht="15.75" thickTop="1">
      <c r="A3" s="9"/>
      <c r="B3" s="17" t="s">
        <v>627</v>
      </c>
      <c r="C3" s="9"/>
      <c r="D3" s="9"/>
      <c r="E3" s="9"/>
      <c r="F3" s="9"/>
      <c r="G3" s="9"/>
      <c r="H3" s="9"/>
    </row>
    <row r="4" spans="1:8">
      <c r="A4" s="9"/>
      <c r="B4" s="9"/>
      <c r="C4" s="9"/>
      <c r="D4" s="9"/>
      <c r="E4" s="9"/>
      <c r="F4" s="9"/>
      <c r="G4" s="9"/>
      <c r="H4" s="9"/>
    </row>
    <row r="5" spans="1:8">
      <c r="A5" s="9"/>
      <c r="B5" s="9"/>
      <c r="C5" s="205" t="s">
        <v>628</v>
      </c>
      <c r="D5" s="206"/>
      <c r="E5" s="207"/>
      <c r="F5" s="9"/>
      <c r="G5" s="9"/>
      <c r="H5" s="9"/>
    </row>
    <row r="6" spans="1:8">
      <c r="A6" s="9"/>
      <c r="B6" s="9"/>
      <c r="C6" s="8" t="s">
        <v>117</v>
      </c>
      <c r="D6" s="8" t="s">
        <v>116</v>
      </c>
      <c r="E6" s="8" t="s">
        <v>629</v>
      </c>
      <c r="F6" s="9"/>
      <c r="G6" s="9"/>
      <c r="H6" s="9"/>
    </row>
    <row r="7" spans="1:8">
      <c r="A7" s="9"/>
      <c r="B7" s="12" t="s">
        <v>314</v>
      </c>
      <c r="C7" s="13">
        <v>200</v>
      </c>
      <c r="D7" s="13">
        <v>500</v>
      </c>
      <c r="E7" s="13">
        <v>700</v>
      </c>
      <c r="F7" s="9"/>
      <c r="G7" s="9"/>
      <c r="H7" s="9"/>
    </row>
    <row r="8" spans="1:8">
      <c r="A8" s="9"/>
      <c r="B8" s="12" t="s">
        <v>315</v>
      </c>
      <c r="C8" s="13">
        <v>360</v>
      </c>
      <c r="D8" s="13">
        <v>900</v>
      </c>
      <c r="E8" s="13">
        <v>1260</v>
      </c>
      <c r="F8" s="9"/>
      <c r="G8" s="9"/>
      <c r="H8" s="9"/>
    </row>
    <row r="9" spans="1:8">
      <c r="A9" s="9"/>
      <c r="B9" s="12" t="s">
        <v>316</v>
      </c>
      <c r="C9" s="13">
        <v>520</v>
      </c>
      <c r="D9" s="13">
        <v>1300</v>
      </c>
      <c r="E9" s="13">
        <v>1820</v>
      </c>
      <c r="F9" s="9"/>
      <c r="G9" s="9"/>
      <c r="H9" s="9"/>
    </row>
    <row r="10" spans="1:8">
      <c r="A10" s="9"/>
      <c r="B10" s="12" t="s">
        <v>317</v>
      </c>
      <c r="C10" s="13">
        <v>680</v>
      </c>
      <c r="D10" s="13">
        <v>1700</v>
      </c>
      <c r="E10" s="13">
        <v>2380</v>
      </c>
      <c r="F10" s="9"/>
      <c r="G10" s="9"/>
      <c r="H10" s="9"/>
    </row>
    <row r="11" spans="1:8">
      <c r="A11" s="9"/>
      <c r="B11" s="12" t="s">
        <v>318</v>
      </c>
      <c r="C11" s="13">
        <v>840</v>
      </c>
      <c r="D11" s="13">
        <v>2100</v>
      </c>
      <c r="E11" s="13">
        <v>2940</v>
      </c>
      <c r="F11" s="9"/>
      <c r="G11" s="9"/>
      <c r="H11" s="9"/>
    </row>
    <row r="12" spans="1:8">
      <c r="A12" s="9"/>
      <c r="B12" s="12" t="s">
        <v>319</v>
      </c>
      <c r="C12" s="13">
        <v>1000</v>
      </c>
      <c r="D12" s="13">
        <v>2500</v>
      </c>
      <c r="E12" s="13">
        <v>3500</v>
      </c>
      <c r="F12" s="9"/>
      <c r="G12" s="9"/>
      <c r="H12" s="9"/>
    </row>
    <row r="13" spans="1:8">
      <c r="A13" s="9"/>
      <c r="B13" s="144"/>
      <c r="C13" s="9"/>
      <c r="D13" s="9"/>
      <c r="E13" s="9"/>
      <c r="F13" s="9"/>
      <c r="G13" s="9"/>
      <c r="H13" s="9"/>
    </row>
  </sheetData>
  <mergeCells count="2">
    <mergeCell ref="B2:E2"/>
    <mergeCell ref="C5:E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42"/>
  <sheetViews>
    <sheetView showGridLines="0" zoomScaleNormal="100" workbookViewId="0" xr3:uid="{D624DF06-3800-545C-AC8D-BADC89115800}"/>
  </sheetViews>
  <sheetFormatPr defaultColWidth="10.28515625" defaultRowHeight="12.75"/>
  <cols>
    <col min="1" max="1" width="3.5703125" style="33" customWidth="1"/>
    <col min="2" max="2" width="11.42578125" style="33" customWidth="1"/>
    <col min="3" max="4" width="24.42578125" style="33" customWidth="1"/>
    <col min="5" max="5" width="9.7109375" style="33" customWidth="1"/>
    <col min="6" max="6" width="11" style="33" customWidth="1"/>
    <col min="7" max="7" width="24.7109375" style="33" customWidth="1"/>
    <col min="8" max="8" width="47.7109375" style="33" customWidth="1"/>
    <col min="9" max="9" width="13.5703125" style="33" customWidth="1"/>
    <col min="10" max="16384" width="10.28515625" style="33"/>
  </cols>
  <sheetData>
    <row r="1" spans="1:9" ht="15">
      <c r="A1" s="14"/>
      <c r="B1" s="15"/>
      <c r="C1" s="15"/>
      <c r="D1" s="15"/>
      <c r="E1" s="15"/>
      <c r="F1" s="15"/>
      <c r="G1" s="15"/>
      <c r="H1" s="15"/>
      <c r="I1" s="15"/>
    </row>
    <row r="2" spans="1:9" ht="20.25" thickBot="1">
      <c r="A2" s="15"/>
      <c r="B2" s="194" t="s">
        <v>630</v>
      </c>
      <c r="C2" s="194"/>
      <c r="D2" s="194"/>
      <c r="E2" s="194"/>
      <c r="F2" s="194"/>
      <c r="G2" s="194"/>
      <c r="H2" s="15"/>
      <c r="I2" s="15"/>
    </row>
    <row r="3" spans="1:9" ht="13.5" thickTop="1">
      <c r="A3" s="15"/>
      <c r="B3" s="17" t="s">
        <v>631</v>
      </c>
      <c r="C3" s="34"/>
      <c r="D3" s="34"/>
      <c r="E3" s="15"/>
      <c r="F3" s="15"/>
      <c r="G3" s="15"/>
      <c r="H3" s="15"/>
      <c r="I3" s="15"/>
    </row>
    <row r="4" spans="1:9">
      <c r="A4" s="15"/>
      <c r="B4" s="17"/>
      <c r="C4" s="34"/>
      <c r="D4" s="34"/>
      <c r="E4" s="15"/>
      <c r="F4" s="15"/>
      <c r="G4" s="15"/>
      <c r="H4" s="15"/>
      <c r="I4" s="15"/>
    </row>
    <row r="5" spans="1:9" ht="42" customHeight="1">
      <c r="A5" s="15"/>
      <c r="B5" s="177" t="s">
        <v>632</v>
      </c>
      <c r="C5" s="177" t="s">
        <v>633</v>
      </c>
      <c r="D5" s="177" t="s">
        <v>634</v>
      </c>
      <c r="E5" s="15"/>
      <c r="F5" s="15"/>
      <c r="G5" s="15"/>
      <c r="H5" s="15"/>
      <c r="I5" s="15"/>
    </row>
    <row r="6" spans="1:9" ht="16.5" customHeight="1" thickBot="1">
      <c r="A6" s="15"/>
      <c r="B6" s="8"/>
      <c r="C6" s="208" t="s">
        <v>635</v>
      </c>
      <c r="D6" s="209"/>
      <c r="E6" s="15"/>
      <c r="F6" s="15"/>
      <c r="G6" s="15"/>
      <c r="H6" s="15"/>
      <c r="I6" s="15"/>
    </row>
    <row r="7" spans="1:9">
      <c r="A7" s="15"/>
      <c r="B7" s="12" t="s">
        <v>315</v>
      </c>
      <c r="C7" s="13">
        <v>142</v>
      </c>
      <c r="D7" s="13">
        <v>142</v>
      </c>
      <c r="E7" s="35"/>
      <c r="F7" s="15"/>
      <c r="G7" s="15"/>
      <c r="H7" s="15"/>
      <c r="I7" s="15"/>
    </row>
    <row r="8" spans="1:9">
      <c r="A8" s="15"/>
      <c r="B8" s="12" t="s">
        <v>316</v>
      </c>
      <c r="C8" s="13">
        <v>140.52958030219517</v>
      </c>
      <c r="D8" s="13">
        <v>136.2445696913575</v>
      </c>
      <c r="E8" s="35"/>
      <c r="F8" s="15"/>
      <c r="G8" s="15"/>
      <c r="H8" s="15"/>
      <c r="I8" s="15"/>
    </row>
    <row r="9" spans="1:9">
      <c r="A9" s="15"/>
      <c r="B9" s="12" t="s">
        <v>317</v>
      </c>
      <c r="C9" s="13">
        <v>139.05916060439034</v>
      </c>
      <c r="D9" s="13">
        <v>130.489139382715</v>
      </c>
      <c r="E9" s="35"/>
      <c r="F9" s="15"/>
      <c r="G9" s="15"/>
      <c r="H9" s="15"/>
      <c r="I9" s="15"/>
    </row>
    <row r="10" spans="1:9">
      <c r="A10" s="15"/>
      <c r="B10" s="12" t="s">
        <v>318</v>
      </c>
      <c r="C10" s="13">
        <v>137.58874090658551</v>
      </c>
      <c r="D10" s="13">
        <v>124.73370907407251</v>
      </c>
      <c r="E10" s="35"/>
      <c r="F10" s="15"/>
      <c r="G10" s="15"/>
      <c r="H10" s="15"/>
      <c r="I10" s="15"/>
    </row>
    <row r="11" spans="1:9">
      <c r="A11" s="15"/>
      <c r="B11" s="12" t="s">
        <v>319</v>
      </c>
      <c r="C11" s="13">
        <v>136.11832120878069</v>
      </c>
      <c r="D11" s="13">
        <v>118.97827876543002</v>
      </c>
      <c r="E11" s="35"/>
      <c r="F11" s="15"/>
      <c r="G11" s="15"/>
      <c r="H11" s="15"/>
      <c r="I11" s="15"/>
    </row>
    <row r="12" spans="1:9">
      <c r="A12" s="15"/>
      <c r="B12" s="12" t="s">
        <v>320</v>
      </c>
      <c r="C12" s="13">
        <v>134.64790151097586</v>
      </c>
      <c r="D12" s="13">
        <v>113.22284845678753</v>
      </c>
      <c r="E12" s="35"/>
      <c r="F12" s="15"/>
      <c r="G12" s="15"/>
      <c r="H12" s="15"/>
      <c r="I12" s="15"/>
    </row>
    <row r="13" spans="1:9">
      <c r="A13" s="15"/>
      <c r="B13" s="12" t="s">
        <v>321</v>
      </c>
      <c r="C13" s="13">
        <v>133.17748181317103</v>
      </c>
      <c r="D13" s="13">
        <v>107.46741814814504</v>
      </c>
      <c r="E13" s="35"/>
      <c r="F13" s="15"/>
      <c r="G13" s="15"/>
      <c r="H13" s="15"/>
      <c r="I13" s="15"/>
    </row>
    <row r="14" spans="1:9">
      <c r="A14" s="15"/>
      <c r="B14" s="12" t="s">
        <v>322</v>
      </c>
      <c r="C14" s="13">
        <v>131.7070621153662</v>
      </c>
      <c r="D14" s="13">
        <v>101.71198783950256</v>
      </c>
      <c r="E14" s="35"/>
      <c r="F14" s="15"/>
      <c r="G14" s="15"/>
      <c r="H14" s="15"/>
      <c r="I14" s="15"/>
    </row>
    <row r="15" spans="1:9">
      <c r="A15" s="15"/>
      <c r="B15" s="12" t="s">
        <v>323</v>
      </c>
      <c r="C15" s="13">
        <v>130.23664241756137</v>
      </c>
      <c r="D15" s="13">
        <v>95.956557530860067</v>
      </c>
      <c r="E15" s="35"/>
      <c r="F15" s="15"/>
      <c r="G15" s="15"/>
      <c r="H15" s="15"/>
      <c r="I15" s="15"/>
    </row>
    <row r="16" spans="1:9">
      <c r="A16" s="15"/>
      <c r="B16" s="12" t="s">
        <v>324</v>
      </c>
      <c r="C16" s="13">
        <v>128.76622271975654</v>
      </c>
      <c r="D16" s="13">
        <v>90.201127222217579</v>
      </c>
      <c r="E16" s="35"/>
      <c r="F16" s="15"/>
      <c r="G16" s="15"/>
      <c r="H16" s="15"/>
      <c r="I16" s="15"/>
    </row>
    <row r="17" spans="1:13">
      <c r="A17" s="15"/>
      <c r="B17" s="12" t="s">
        <v>325</v>
      </c>
      <c r="C17" s="13">
        <v>127.29580302195167</v>
      </c>
      <c r="D17" s="13">
        <v>84.476390130602567</v>
      </c>
      <c r="E17" s="35"/>
      <c r="F17" s="15"/>
      <c r="G17" s="15"/>
      <c r="H17" s="15"/>
      <c r="I17" s="15"/>
    </row>
    <row r="18" spans="1:13">
      <c r="A18" s="15"/>
      <c r="B18" s="12" t="s">
        <v>326</v>
      </c>
      <c r="C18" s="13">
        <v>123.34117784785774</v>
      </c>
      <c r="D18" s="13">
        <v>81.065016246476233</v>
      </c>
      <c r="E18" s="35"/>
      <c r="F18" s="15"/>
      <c r="G18" s="15"/>
      <c r="H18" s="15"/>
      <c r="I18" s="15"/>
      <c r="M18" s="36"/>
    </row>
    <row r="19" spans="1:13">
      <c r="A19" s="15"/>
      <c r="B19" s="12" t="s">
        <v>327</v>
      </c>
      <c r="C19" s="13">
        <v>119.3865526737638</v>
      </c>
      <c r="D19" s="13">
        <v>77.653642362349871</v>
      </c>
      <c r="E19" s="35"/>
      <c r="F19" s="15"/>
      <c r="G19" s="15"/>
      <c r="H19" s="15"/>
      <c r="I19" s="15"/>
    </row>
    <row r="20" spans="1:13">
      <c r="A20" s="15"/>
      <c r="B20" s="12" t="s">
        <v>328</v>
      </c>
      <c r="C20" s="13">
        <v>115.43192749966987</v>
      </c>
      <c r="D20" s="13">
        <v>74.242268478223536</v>
      </c>
      <c r="E20" s="35"/>
      <c r="F20" s="15"/>
      <c r="G20" s="15"/>
      <c r="H20" s="15"/>
      <c r="I20" s="15"/>
    </row>
    <row r="21" spans="1:13">
      <c r="A21" s="15"/>
      <c r="B21" s="12" t="s">
        <v>329</v>
      </c>
      <c r="C21" s="13">
        <v>111.47730232557593</v>
      </c>
      <c r="D21" s="13">
        <v>70.830894594097174</v>
      </c>
      <c r="E21" s="35"/>
      <c r="F21" s="15"/>
      <c r="G21" s="15"/>
      <c r="H21" s="15"/>
      <c r="I21" s="15"/>
    </row>
    <row r="22" spans="1:13">
      <c r="A22" s="15"/>
      <c r="B22" s="12" t="s">
        <v>330</v>
      </c>
      <c r="C22" s="13">
        <v>107.522677151482</v>
      </c>
      <c r="D22" s="13">
        <v>67.41952070997084</v>
      </c>
      <c r="E22" s="35"/>
      <c r="F22" s="15"/>
      <c r="G22" s="15"/>
      <c r="H22" s="15"/>
      <c r="I22" s="15"/>
    </row>
    <row r="23" spans="1:13">
      <c r="A23" s="15"/>
      <c r="B23" s="12" t="s">
        <v>331</v>
      </c>
      <c r="C23" s="13">
        <v>103.56805197738807</v>
      </c>
      <c r="D23" s="13">
        <v>64.008146825844477</v>
      </c>
      <c r="E23" s="35"/>
      <c r="F23" s="15"/>
      <c r="G23" s="15"/>
      <c r="H23" s="15"/>
      <c r="I23" s="15"/>
    </row>
    <row r="24" spans="1:13">
      <c r="A24" s="15"/>
      <c r="B24" s="12" t="s">
        <v>332</v>
      </c>
      <c r="C24" s="13">
        <v>99.613426803294132</v>
      </c>
      <c r="D24" s="13">
        <v>60.596772941718129</v>
      </c>
      <c r="E24" s="35"/>
      <c r="F24" s="15"/>
      <c r="G24" s="15"/>
      <c r="H24" s="15"/>
      <c r="I24" s="15"/>
    </row>
    <row r="25" spans="1:13">
      <c r="A25" s="15"/>
      <c r="B25" s="12" t="s">
        <v>333</v>
      </c>
      <c r="C25" s="13">
        <v>95.658801629200198</v>
      </c>
      <c r="D25" s="13">
        <v>57.185399057591766</v>
      </c>
      <c r="E25" s="35"/>
      <c r="F25" s="15"/>
      <c r="G25" s="15"/>
      <c r="H25" s="15"/>
      <c r="I25" s="15"/>
    </row>
    <row r="26" spans="1:13">
      <c r="A26" s="15"/>
      <c r="B26" s="12" t="s">
        <v>334</v>
      </c>
      <c r="C26" s="13">
        <v>91.704176455106264</v>
      </c>
      <c r="D26" s="13">
        <v>53.774025173465418</v>
      </c>
      <c r="E26" s="35"/>
      <c r="F26" s="37"/>
      <c r="G26" s="37"/>
      <c r="H26" s="15"/>
      <c r="I26" s="15"/>
    </row>
    <row r="27" spans="1:13">
      <c r="A27" s="15"/>
      <c r="B27" s="12" t="s">
        <v>342</v>
      </c>
      <c r="C27" s="13">
        <v>87.74955128101233</v>
      </c>
      <c r="D27" s="13">
        <v>50.362651289339055</v>
      </c>
      <c r="E27" s="35"/>
      <c r="F27" s="15"/>
      <c r="G27" s="15"/>
      <c r="H27" s="15"/>
      <c r="I27" s="15"/>
    </row>
    <row r="28" spans="1:13">
      <c r="A28" s="15"/>
      <c r="B28" s="12" t="s">
        <v>343</v>
      </c>
      <c r="C28" s="13">
        <v>83.794926106918396</v>
      </c>
      <c r="D28" s="13">
        <v>46.951277405212707</v>
      </c>
      <c r="E28" s="35"/>
      <c r="F28" s="15"/>
      <c r="G28" s="15"/>
      <c r="H28" s="15"/>
      <c r="I28" s="15"/>
    </row>
    <row r="29" spans="1:13">
      <c r="A29" s="15"/>
      <c r="B29" s="12" t="s">
        <v>344</v>
      </c>
      <c r="C29" s="13">
        <v>79.840300932824462</v>
      </c>
      <c r="D29" s="13">
        <v>43.539903521086345</v>
      </c>
      <c r="E29" s="35"/>
      <c r="F29" s="15"/>
      <c r="G29" s="15"/>
      <c r="H29" s="15"/>
      <c r="I29" s="15"/>
    </row>
    <row r="30" spans="1:13">
      <c r="A30" s="15"/>
      <c r="B30" s="12" t="s">
        <v>345</v>
      </c>
      <c r="C30" s="13">
        <v>75.885675758730528</v>
      </c>
      <c r="D30" s="13">
        <v>40.128529636959996</v>
      </c>
      <c r="E30" s="35"/>
      <c r="F30" s="15"/>
      <c r="G30" s="15"/>
      <c r="H30" s="15"/>
      <c r="I30" s="15"/>
    </row>
    <row r="31" spans="1:13">
      <c r="A31" s="15"/>
      <c r="B31" s="12" t="s">
        <v>346</v>
      </c>
      <c r="C31" s="13">
        <v>71.931050584636594</v>
      </c>
      <c r="D31" s="13">
        <v>36.717155752833634</v>
      </c>
      <c r="E31" s="15"/>
      <c r="F31" s="15"/>
      <c r="G31" s="15"/>
      <c r="H31" s="15"/>
      <c r="I31" s="15"/>
    </row>
    <row r="32" spans="1:13">
      <c r="A32" s="15"/>
      <c r="B32" s="12" t="s">
        <v>347</v>
      </c>
      <c r="C32" s="13">
        <v>67.97642541054266</v>
      </c>
      <c r="D32" s="13">
        <v>33.305781868707285</v>
      </c>
      <c r="E32" s="15"/>
      <c r="F32" s="15"/>
      <c r="G32" s="15"/>
      <c r="H32" s="15"/>
      <c r="I32" s="15"/>
    </row>
    <row r="33" spans="1:9">
      <c r="A33" s="15"/>
      <c r="B33" s="12" t="s">
        <v>348</v>
      </c>
      <c r="C33" s="13">
        <v>64.021800236448726</v>
      </c>
      <c r="D33" s="13">
        <v>29.89440798458093</v>
      </c>
      <c r="E33" s="15"/>
      <c r="F33" s="15"/>
      <c r="G33" s="15"/>
      <c r="H33" s="15"/>
      <c r="I33" s="15"/>
    </row>
    <row r="34" spans="1:9">
      <c r="A34" s="15"/>
      <c r="B34" s="12" t="s">
        <v>349</v>
      </c>
      <c r="C34" s="13">
        <v>60.067175062354792</v>
      </c>
      <c r="D34" s="13">
        <v>26.483034100454582</v>
      </c>
      <c r="E34" s="15"/>
      <c r="F34" s="15"/>
      <c r="G34" s="15"/>
      <c r="H34" s="15"/>
      <c r="I34" s="15"/>
    </row>
    <row r="35" spans="1:9">
      <c r="A35" s="15"/>
      <c r="B35" s="12" t="s">
        <v>350</v>
      </c>
      <c r="C35" s="13">
        <v>56.112549888260858</v>
      </c>
      <c r="D35" s="13">
        <v>23.071660216328226</v>
      </c>
      <c r="E35" s="15"/>
      <c r="F35" s="15"/>
      <c r="G35" s="15"/>
      <c r="H35" s="15"/>
      <c r="I35" s="15"/>
    </row>
    <row r="36" spans="1:9">
      <c r="A36" s="15"/>
      <c r="B36" s="12" t="s">
        <v>351</v>
      </c>
      <c r="C36" s="13">
        <v>52.157924714166946</v>
      </c>
      <c r="D36" s="13">
        <v>19.660286332201878</v>
      </c>
      <c r="E36" s="15"/>
      <c r="F36" s="15"/>
      <c r="G36" s="15"/>
      <c r="H36" s="15"/>
      <c r="I36" s="15"/>
    </row>
    <row r="37" spans="1:9">
      <c r="A37" s="15"/>
      <c r="B37" s="15"/>
      <c r="C37" s="15"/>
      <c r="D37" s="15"/>
      <c r="E37" s="15"/>
      <c r="F37" s="15"/>
      <c r="G37" s="15"/>
      <c r="H37" s="15"/>
      <c r="I37" s="15"/>
    </row>
    <row r="38" spans="1:9">
      <c r="A38" s="15"/>
      <c r="B38" s="38" t="s">
        <v>636</v>
      </c>
      <c r="C38" s="15"/>
      <c r="D38" s="15"/>
      <c r="E38" s="15"/>
      <c r="F38" s="15"/>
      <c r="G38" s="15"/>
      <c r="H38" s="15"/>
      <c r="I38" s="15"/>
    </row>
    <row r="39" spans="1:9">
      <c r="A39" s="15"/>
      <c r="B39" s="38" t="s">
        <v>637</v>
      </c>
      <c r="C39" s="15"/>
      <c r="D39" s="15"/>
      <c r="E39" s="15"/>
      <c r="F39" s="15"/>
      <c r="G39" s="15"/>
      <c r="H39" s="15"/>
      <c r="I39" s="15"/>
    </row>
    <row r="40" spans="1:9">
      <c r="A40" s="15"/>
      <c r="B40" s="38"/>
      <c r="C40" s="15"/>
      <c r="D40" s="15"/>
      <c r="E40" s="15"/>
      <c r="F40" s="15"/>
      <c r="G40" s="15"/>
      <c r="H40" s="15"/>
      <c r="I40" s="15"/>
    </row>
    <row r="41" spans="1:9">
      <c r="A41" s="15"/>
      <c r="B41" s="38" t="s">
        <v>638</v>
      </c>
      <c r="C41" s="15"/>
      <c r="D41" s="15"/>
      <c r="E41" s="15"/>
      <c r="F41" s="15"/>
      <c r="G41" s="15"/>
      <c r="H41" s="15"/>
      <c r="I41" s="15"/>
    </row>
    <row r="42" spans="1:9">
      <c r="A42" s="15"/>
      <c r="B42" s="15"/>
      <c r="C42" s="15"/>
      <c r="D42" s="15"/>
      <c r="E42" s="15"/>
      <c r="F42" s="15"/>
      <c r="G42" s="15"/>
      <c r="H42" s="15"/>
      <c r="I42" s="15"/>
    </row>
  </sheetData>
  <mergeCells count="2">
    <mergeCell ref="B2:G2"/>
    <mergeCell ref="C6:D6"/>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18"/>
  <sheetViews>
    <sheetView workbookViewId="0" xr3:uid="{11A3ACCB-1F19-5AC9-A611-4158731A345D}"/>
  </sheetViews>
  <sheetFormatPr defaultRowHeight="15"/>
  <cols>
    <col min="1" max="1" width="3.5703125" style="127" customWidth="1"/>
    <col min="2" max="2" width="30.7109375" style="127" customWidth="1"/>
    <col min="3" max="5" width="18.7109375" style="127" customWidth="1"/>
    <col min="6" max="6" width="14.7109375" style="127" bestFit="1" customWidth="1"/>
    <col min="7" max="16384" width="9.140625" style="127"/>
  </cols>
  <sheetData>
    <row r="1" spans="1:17">
      <c r="A1" s="9"/>
      <c r="B1" s="9"/>
      <c r="C1" s="9"/>
      <c r="D1" s="9"/>
      <c r="E1" s="9"/>
      <c r="F1" s="9"/>
      <c r="G1" s="9"/>
      <c r="H1" s="9"/>
      <c r="I1" s="9"/>
      <c r="J1" s="9"/>
      <c r="K1" s="9"/>
      <c r="L1" s="9"/>
      <c r="M1" s="9"/>
      <c r="N1" s="9"/>
      <c r="O1" s="9"/>
      <c r="P1" s="9"/>
      <c r="Q1" s="123"/>
    </row>
    <row r="2" spans="1:17" ht="20.25" thickBot="1">
      <c r="A2" s="9"/>
      <c r="B2" s="191" t="s">
        <v>639</v>
      </c>
      <c r="C2" s="191"/>
      <c r="D2" s="191"/>
      <c r="E2" s="9"/>
      <c r="F2" s="9"/>
      <c r="G2" s="9"/>
      <c r="H2" s="9"/>
      <c r="I2" s="9"/>
      <c r="J2" s="9"/>
      <c r="K2" s="9"/>
      <c r="L2" s="9"/>
      <c r="M2" s="9"/>
      <c r="N2" s="9"/>
      <c r="O2" s="9"/>
      <c r="P2" s="9"/>
      <c r="Q2" s="123"/>
    </row>
    <row r="3" spans="1:17" ht="15.75" thickTop="1">
      <c r="A3" s="9"/>
      <c r="B3" s="17" t="s">
        <v>640</v>
      </c>
      <c r="C3" s="9"/>
      <c r="D3" s="9"/>
      <c r="E3" s="9"/>
      <c r="F3" s="9"/>
      <c r="G3" s="9"/>
      <c r="H3" s="9"/>
      <c r="I3" s="9"/>
      <c r="J3" s="9"/>
      <c r="K3" s="9"/>
      <c r="L3" s="9"/>
      <c r="M3" s="9"/>
      <c r="N3" s="9"/>
      <c r="O3" s="9"/>
      <c r="P3" s="9"/>
      <c r="Q3" s="123"/>
    </row>
    <row r="4" spans="1:17">
      <c r="A4" s="9"/>
      <c r="B4" s="9"/>
      <c r="C4" s="9"/>
      <c r="D4" s="9"/>
      <c r="E4" s="9"/>
      <c r="F4" s="9"/>
      <c r="G4" s="9"/>
      <c r="H4" s="9"/>
      <c r="I4" s="9"/>
      <c r="J4" s="9"/>
      <c r="K4" s="9"/>
      <c r="L4" s="9"/>
      <c r="M4" s="9"/>
      <c r="N4" s="9"/>
      <c r="O4" s="9"/>
      <c r="P4" s="9"/>
      <c r="Q4" s="123"/>
    </row>
    <row r="5" spans="1:17">
      <c r="A5" s="9"/>
      <c r="B5" s="8" t="s">
        <v>604</v>
      </c>
      <c r="C5" s="8" t="s">
        <v>641</v>
      </c>
      <c r="D5" s="8" t="s">
        <v>642</v>
      </c>
      <c r="E5" s="8" t="s">
        <v>643</v>
      </c>
      <c r="F5" s="96" t="s">
        <v>644</v>
      </c>
      <c r="G5" s="9"/>
      <c r="H5" s="9"/>
      <c r="I5" s="9"/>
      <c r="J5" s="9"/>
      <c r="K5" s="9"/>
      <c r="L5" s="9"/>
      <c r="M5" s="9"/>
      <c r="N5" s="9"/>
      <c r="O5" s="9"/>
      <c r="P5" s="9"/>
      <c r="Q5" s="123"/>
    </row>
    <row r="6" spans="1:17" ht="15" customHeight="1">
      <c r="A6" s="9"/>
      <c r="B6" s="12" t="s">
        <v>645</v>
      </c>
      <c r="C6" s="13" t="s">
        <v>646</v>
      </c>
      <c r="D6" s="13">
        <v>310</v>
      </c>
      <c r="E6" s="13">
        <v>1025</v>
      </c>
      <c r="F6" s="143"/>
      <c r="G6" s="9"/>
      <c r="H6" s="9"/>
      <c r="I6" s="9"/>
      <c r="J6" s="9"/>
      <c r="K6" s="9"/>
      <c r="L6" s="9"/>
      <c r="M6" s="9"/>
      <c r="N6" s="9"/>
      <c r="O6" s="9"/>
      <c r="P6" s="9"/>
      <c r="Q6" s="123"/>
    </row>
    <row r="7" spans="1:17" ht="15" customHeight="1">
      <c r="A7" s="9"/>
      <c r="B7" s="12" t="s">
        <v>647</v>
      </c>
      <c r="C7" s="13" t="s">
        <v>646</v>
      </c>
      <c r="D7" s="13">
        <v>770</v>
      </c>
      <c r="E7" s="13">
        <v>1215</v>
      </c>
      <c r="F7" s="143">
        <v>2020</v>
      </c>
      <c r="G7" s="9"/>
      <c r="H7" s="9"/>
      <c r="I7" s="9"/>
      <c r="J7" s="9"/>
      <c r="K7" s="9"/>
      <c r="L7" s="9"/>
      <c r="M7" s="9"/>
      <c r="N7" s="9"/>
      <c r="O7" s="9"/>
      <c r="P7" s="9"/>
      <c r="Q7" s="123"/>
    </row>
    <row r="8" spans="1:17" ht="15" customHeight="1">
      <c r="A8" s="9"/>
      <c r="B8" s="12" t="s">
        <v>648</v>
      </c>
      <c r="C8" s="13" t="s">
        <v>646</v>
      </c>
      <c r="D8" s="13">
        <v>770</v>
      </c>
      <c r="E8" s="13">
        <v>1593</v>
      </c>
      <c r="F8" s="143">
        <v>2023</v>
      </c>
      <c r="G8" s="9"/>
      <c r="H8" s="9"/>
      <c r="I8" s="9"/>
      <c r="J8" s="9"/>
      <c r="K8" s="9"/>
      <c r="L8" s="9"/>
      <c r="M8" s="9"/>
      <c r="N8" s="9"/>
      <c r="O8" s="9"/>
      <c r="P8" s="9"/>
      <c r="Q8" s="123"/>
    </row>
    <row r="9" spans="1:17" ht="15" customHeight="1">
      <c r="A9" s="9"/>
      <c r="B9" s="12" t="s">
        <v>649</v>
      </c>
      <c r="C9" s="13" t="s">
        <v>646</v>
      </c>
      <c r="D9" s="13">
        <v>50</v>
      </c>
      <c r="E9" s="13">
        <v>150</v>
      </c>
      <c r="F9" s="143"/>
      <c r="G9" s="9"/>
      <c r="H9" s="9"/>
      <c r="I9" s="9"/>
      <c r="J9" s="9"/>
      <c r="K9" s="9"/>
      <c r="L9" s="9"/>
      <c r="M9" s="9"/>
      <c r="N9" s="9"/>
      <c r="O9" s="9"/>
      <c r="P9" s="9"/>
      <c r="Q9" s="123"/>
    </row>
    <row r="10" spans="1:17" ht="15" customHeight="1">
      <c r="A10" s="9"/>
      <c r="B10" s="12" t="s">
        <v>650</v>
      </c>
      <c r="C10" s="13" t="s">
        <v>651</v>
      </c>
      <c r="D10" s="13">
        <v>700</v>
      </c>
      <c r="E10" s="13">
        <v>400</v>
      </c>
      <c r="F10" s="143"/>
      <c r="G10" s="9"/>
      <c r="H10" s="9"/>
      <c r="I10" s="9"/>
      <c r="J10" s="9"/>
      <c r="K10" s="9"/>
      <c r="L10" s="9"/>
      <c r="M10" s="9"/>
      <c r="N10" s="9"/>
      <c r="O10" s="9"/>
      <c r="P10" s="9"/>
      <c r="Q10" s="123"/>
    </row>
    <row r="11" spans="1:17" ht="15" customHeight="1">
      <c r="A11" s="9"/>
      <c r="B11" s="12" t="s">
        <v>611</v>
      </c>
      <c r="C11" s="13" t="s">
        <v>652</v>
      </c>
      <c r="D11" s="13">
        <v>650</v>
      </c>
      <c r="E11" s="13">
        <v>650</v>
      </c>
      <c r="F11" s="143"/>
      <c r="G11" s="9"/>
      <c r="H11" s="9"/>
      <c r="I11" s="9"/>
      <c r="J11" s="9"/>
      <c r="K11" s="9"/>
      <c r="L11" s="9"/>
      <c r="M11" s="9"/>
      <c r="N11" s="9"/>
      <c r="O11" s="9"/>
      <c r="P11" s="9"/>
      <c r="Q11" s="123"/>
    </row>
    <row r="12" spans="1:17" ht="15" customHeight="1">
      <c r="A12" s="9"/>
      <c r="B12" s="12" t="s">
        <v>653</v>
      </c>
      <c r="C12" s="13" t="s">
        <v>652</v>
      </c>
      <c r="D12" s="13">
        <v>220</v>
      </c>
      <c r="E12" s="13">
        <v>200</v>
      </c>
      <c r="F12" s="143"/>
      <c r="G12" s="9"/>
      <c r="H12" s="9"/>
      <c r="I12" s="9"/>
      <c r="J12" s="9"/>
      <c r="K12" s="9"/>
      <c r="L12" s="9"/>
      <c r="M12" s="9"/>
      <c r="N12" s="9"/>
      <c r="O12" s="9"/>
      <c r="P12" s="9"/>
      <c r="Q12" s="123"/>
    </row>
    <row r="13" spans="1:17" ht="15" customHeight="1">
      <c r="A13" s="9"/>
      <c r="B13" s="12" t="s">
        <v>654</v>
      </c>
      <c r="C13" s="13" t="s">
        <v>655</v>
      </c>
      <c r="D13" s="13">
        <v>478</v>
      </c>
      <c r="E13" s="13">
        <v>478</v>
      </c>
      <c r="F13" s="143"/>
      <c r="G13" s="9"/>
      <c r="H13" s="9"/>
      <c r="I13" s="9"/>
      <c r="J13" s="9"/>
      <c r="K13" s="9"/>
      <c r="L13" s="9"/>
      <c r="M13" s="9"/>
      <c r="N13" s="9"/>
      <c r="O13" s="9"/>
      <c r="P13" s="9"/>
      <c r="Q13" s="123"/>
    </row>
    <row r="14" spans="1:17">
      <c r="A14" s="9"/>
      <c r="B14" s="9"/>
      <c r="C14" s="9"/>
      <c r="D14" s="9"/>
      <c r="E14" s="9"/>
      <c r="F14" s="9"/>
      <c r="G14" s="9"/>
      <c r="H14" s="9"/>
      <c r="I14" s="9"/>
      <c r="J14" s="9"/>
      <c r="K14" s="9"/>
      <c r="L14" s="9"/>
      <c r="M14" s="9"/>
      <c r="N14" s="9"/>
      <c r="O14" s="9"/>
      <c r="P14" s="9"/>
      <c r="Q14" s="123"/>
    </row>
    <row r="15" spans="1:17">
      <c r="A15" s="9"/>
      <c r="B15" s="9" t="s">
        <v>656</v>
      </c>
      <c r="C15" s="9"/>
      <c r="D15" s="9"/>
      <c r="E15" s="9"/>
      <c r="F15" s="9"/>
      <c r="G15" s="9"/>
      <c r="H15" s="9"/>
      <c r="I15" s="9"/>
      <c r="J15" s="9"/>
      <c r="K15" s="9"/>
      <c r="L15" s="9"/>
      <c r="M15" s="9"/>
      <c r="N15" s="9"/>
      <c r="O15" s="9"/>
      <c r="P15" s="9"/>
      <c r="Q15" s="123"/>
    </row>
    <row r="16" spans="1:17">
      <c r="A16" s="9"/>
      <c r="B16" s="9" t="s">
        <v>657</v>
      </c>
      <c r="C16" s="9"/>
      <c r="D16" s="9"/>
      <c r="E16" s="9"/>
      <c r="F16" s="9"/>
      <c r="G16" s="9"/>
      <c r="H16" s="9"/>
      <c r="I16" s="9"/>
      <c r="J16" s="9"/>
      <c r="K16" s="9"/>
      <c r="L16" s="9"/>
      <c r="M16" s="9"/>
      <c r="N16" s="9"/>
      <c r="O16" s="9"/>
      <c r="P16" s="9"/>
      <c r="Q16" s="123"/>
    </row>
    <row r="17" spans="1:17">
      <c r="A17" s="9"/>
      <c r="B17" s="9"/>
      <c r="C17" s="9"/>
      <c r="D17" s="9"/>
      <c r="E17" s="9"/>
      <c r="F17" s="9"/>
      <c r="G17" s="9"/>
      <c r="H17" s="9"/>
      <c r="I17" s="9"/>
      <c r="J17" s="9"/>
      <c r="K17" s="9"/>
      <c r="L17" s="9"/>
      <c r="M17" s="9"/>
      <c r="N17" s="9"/>
      <c r="O17" s="9"/>
      <c r="P17" s="9"/>
      <c r="Q17" s="123"/>
    </row>
    <row r="18" spans="1:17">
      <c r="A18" s="123"/>
      <c r="B18" s="123"/>
      <c r="C18" s="123"/>
      <c r="D18" s="123"/>
      <c r="E18" s="123"/>
      <c r="F18" s="123"/>
      <c r="G18" s="123"/>
      <c r="H18" s="123"/>
      <c r="I18" s="123"/>
      <c r="J18" s="123"/>
      <c r="K18" s="123"/>
      <c r="L18" s="123"/>
      <c r="M18" s="123"/>
      <c r="N18" s="123"/>
      <c r="O18" s="123"/>
      <c r="P18" s="123"/>
      <c r="Q18" s="123"/>
    </row>
  </sheetData>
  <mergeCells count="1">
    <mergeCell ref="B2:D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9"/>
  <sheetViews>
    <sheetView workbookViewId="0" xr3:uid="{F1CDC194-CB96-5A2D-8E84-222F42300CFA}"/>
  </sheetViews>
  <sheetFormatPr defaultRowHeight="15"/>
  <cols>
    <col min="1" max="1" width="3.5703125" style="127" customWidth="1"/>
    <col min="2" max="2" width="15.7109375" style="127" customWidth="1"/>
    <col min="3" max="3" width="53.28515625" style="127" customWidth="1"/>
    <col min="4" max="4" width="17" style="127" bestFit="1" customWidth="1"/>
    <col min="5" max="7" width="17.85546875" style="127" customWidth="1"/>
    <col min="8" max="8" width="26.140625" style="127" bestFit="1" customWidth="1"/>
    <col min="9" max="16384" width="9.140625" style="127"/>
  </cols>
  <sheetData>
    <row r="1" spans="1:9">
      <c r="A1" s="9"/>
      <c r="B1" s="9"/>
      <c r="C1" s="9"/>
      <c r="D1" s="9"/>
      <c r="E1" s="9"/>
      <c r="F1" s="9"/>
      <c r="G1" s="9"/>
      <c r="H1" s="9"/>
      <c r="I1" s="9"/>
    </row>
    <row r="2" spans="1:9" ht="20.25" thickBot="1">
      <c r="A2" s="9"/>
      <c r="B2" s="73" t="s">
        <v>36</v>
      </c>
      <c r="C2" s="9"/>
      <c r="D2" s="9"/>
      <c r="E2" s="9"/>
      <c r="F2" s="9"/>
      <c r="G2" s="9"/>
      <c r="H2" s="9"/>
      <c r="I2" s="9"/>
    </row>
    <row r="3" spans="1:9" ht="15.75" thickTop="1">
      <c r="A3" s="9"/>
      <c r="B3" s="9"/>
      <c r="C3" s="9"/>
      <c r="D3" s="9"/>
      <c r="E3" s="9"/>
      <c r="F3" s="9"/>
      <c r="G3" s="9"/>
      <c r="H3" s="9"/>
      <c r="I3" s="9"/>
    </row>
    <row r="4" spans="1:9">
      <c r="A4" s="9"/>
      <c r="B4" s="67" t="s">
        <v>126</v>
      </c>
      <c r="C4" s="9"/>
      <c r="D4" s="9"/>
      <c r="E4" s="9"/>
      <c r="F4" s="9"/>
      <c r="G4" s="9"/>
      <c r="H4" s="9"/>
      <c r="I4" s="9"/>
    </row>
    <row r="5" spans="1:9" ht="15.75" customHeight="1">
      <c r="A5" s="9"/>
      <c r="B5" s="189" t="s">
        <v>658</v>
      </c>
      <c r="C5" s="189" t="s">
        <v>659</v>
      </c>
      <c r="D5" s="189" t="s">
        <v>641</v>
      </c>
      <c r="E5" s="184" t="s">
        <v>660</v>
      </c>
      <c r="F5" s="211"/>
      <c r="G5" s="186" t="s">
        <v>661</v>
      </c>
      <c r="H5" s="189" t="s">
        <v>662</v>
      </c>
      <c r="I5" s="121"/>
    </row>
    <row r="6" spans="1:9" ht="15.75" thickBot="1">
      <c r="A6" s="9"/>
      <c r="B6" s="210"/>
      <c r="C6" s="210"/>
      <c r="D6" s="210"/>
      <c r="E6" s="99" t="s">
        <v>663</v>
      </c>
      <c r="F6" s="99" t="s">
        <v>664</v>
      </c>
      <c r="G6" s="212"/>
      <c r="H6" s="210"/>
      <c r="I6" s="121"/>
    </row>
    <row r="7" spans="1:9">
      <c r="A7" s="9"/>
      <c r="B7" s="142" t="s">
        <v>665</v>
      </c>
      <c r="C7" s="141" t="s">
        <v>666</v>
      </c>
      <c r="D7" s="136" t="s">
        <v>667</v>
      </c>
      <c r="E7" s="137">
        <v>310</v>
      </c>
      <c r="F7" s="137">
        <v>1025</v>
      </c>
      <c r="G7" s="137"/>
      <c r="H7" s="138"/>
      <c r="I7" s="121"/>
    </row>
    <row r="8" spans="1:9" ht="60">
      <c r="A8" s="9"/>
      <c r="B8" s="142" t="s">
        <v>668</v>
      </c>
      <c r="C8" s="141" t="s">
        <v>669</v>
      </c>
      <c r="D8" s="136" t="s">
        <v>667</v>
      </c>
      <c r="E8" s="137" t="s">
        <v>670</v>
      </c>
      <c r="F8" s="137" t="s">
        <v>671</v>
      </c>
      <c r="G8" s="137">
        <v>142</v>
      </c>
      <c r="H8" s="139">
        <v>44013</v>
      </c>
      <c r="I8" s="121"/>
    </row>
    <row r="9" spans="1:9" ht="90" customHeight="1">
      <c r="A9" s="9"/>
      <c r="B9" s="142" t="s">
        <v>672</v>
      </c>
      <c r="C9" s="141" t="s">
        <v>673</v>
      </c>
      <c r="D9" s="136" t="s">
        <v>667</v>
      </c>
      <c r="E9" s="137">
        <v>770</v>
      </c>
      <c r="F9" s="137" t="s">
        <v>674</v>
      </c>
      <c r="G9" s="137">
        <v>560</v>
      </c>
      <c r="H9" s="139">
        <v>45108</v>
      </c>
      <c r="I9" s="121"/>
    </row>
    <row r="10" spans="1:9">
      <c r="A10" s="9"/>
      <c r="B10" s="142" t="s">
        <v>126</v>
      </c>
      <c r="C10" s="141" t="s">
        <v>675</v>
      </c>
      <c r="D10" s="136" t="s">
        <v>667</v>
      </c>
      <c r="E10" s="137" t="s">
        <v>676</v>
      </c>
      <c r="F10" s="137" t="s">
        <v>677</v>
      </c>
      <c r="G10" s="137"/>
      <c r="H10" s="139">
        <v>45474</v>
      </c>
      <c r="I10" s="121"/>
    </row>
    <row r="11" spans="1:9">
      <c r="A11" s="9"/>
      <c r="B11" s="121"/>
      <c r="C11" s="121"/>
      <c r="D11" s="121"/>
      <c r="E11" s="134"/>
      <c r="F11" s="134"/>
      <c r="G11" s="121"/>
      <c r="H11" s="121"/>
      <c r="I11" s="121"/>
    </row>
    <row r="12" spans="1:9">
      <c r="A12" s="9"/>
      <c r="B12" s="135" t="s">
        <v>678</v>
      </c>
      <c r="C12" s="121"/>
      <c r="D12" s="121"/>
      <c r="E12" s="134"/>
      <c r="F12" s="134"/>
      <c r="G12" s="121"/>
      <c r="H12" s="121"/>
      <c r="I12" s="121"/>
    </row>
    <row r="13" spans="1:9">
      <c r="A13" s="9"/>
      <c r="B13" s="189" t="s">
        <v>658</v>
      </c>
      <c r="C13" s="189" t="s">
        <v>659</v>
      </c>
      <c r="D13" s="189" t="s">
        <v>641</v>
      </c>
      <c r="E13" s="184" t="s">
        <v>660</v>
      </c>
      <c r="F13" s="211"/>
      <c r="G13" s="186" t="s">
        <v>661</v>
      </c>
      <c r="H13" s="189" t="s">
        <v>662</v>
      </c>
      <c r="I13" s="9"/>
    </row>
    <row r="14" spans="1:9" ht="15.75" thickBot="1">
      <c r="A14" s="9"/>
      <c r="B14" s="210"/>
      <c r="C14" s="210"/>
      <c r="D14" s="210"/>
      <c r="E14" s="99" t="s">
        <v>663</v>
      </c>
      <c r="F14" s="99" t="s">
        <v>664</v>
      </c>
      <c r="G14" s="212"/>
      <c r="H14" s="210"/>
      <c r="I14" s="9"/>
    </row>
    <row r="15" spans="1:9">
      <c r="A15" s="9"/>
      <c r="B15" s="142" t="s">
        <v>665</v>
      </c>
      <c r="C15" s="141" t="s">
        <v>666</v>
      </c>
      <c r="D15" s="136" t="s">
        <v>667</v>
      </c>
      <c r="E15" s="140">
        <v>310</v>
      </c>
      <c r="F15" s="140">
        <v>1025</v>
      </c>
      <c r="G15" s="140"/>
      <c r="H15" s="138"/>
      <c r="I15" s="9"/>
    </row>
    <row r="16" spans="1:9" ht="60">
      <c r="A16" s="9"/>
      <c r="B16" s="142" t="s">
        <v>668</v>
      </c>
      <c r="C16" s="141" t="s">
        <v>669</v>
      </c>
      <c r="D16" s="136" t="s">
        <v>667</v>
      </c>
      <c r="E16" s="140" t="s">
        <v>670</v>
      </c>
      <c r="F16" s="140" t="s">
        <v>671</v>
      </c>
      <c r="G16" s="140">
        <v>142</v>
      </c>
      <c r="H16" s="139">
        <v>44013</v>
      </c>
      <c r="I16" s="9"/>
    </row>
    <row r="17" spans="1:9">
      <c r="A17" s="9"/>
      <c r="B17" s="142" t="s">
        <v>126</v>
      </c>
      <c r="C17" s="141" t="s">
        <v>675</v>
      </c>
      <c r="D17" s="136" t="s">
        <v>667</v>
      </c>
      <c r="E17" s="140" t="s">
        <v>676</v>
      </c>
      <c r="F17" s="140" t="s">
        <v>679</v>
      </c>
      <c r="G17" s="140"/>
      <c r="H17" s="139">
        <v>45474</v>
      </c>
      <c r="I17" s="9"/>
    </row>
    <row r="18" spans="1:9" ht="90" customHeight="1">
      <c r="A18" s="9"/>
      <c r="B18" s="142" t="s">
        <v>672</v>
      </c>
      <c r="C18" s="141" t="s">
        <v>673</v>
      </c>
      <c r="D18" s="136" t="s">
        <v>667</v>
      </c>
      <c r="E18" s="140">
        <v>1020</v>
      </c>
      <c r="F18" s="140" t="s">
        <v>680</v>
      </c>
      <c r="G18" s="140">
        <v>560</v>
      </c>
      <c r="H18" s="139">
        <v>48761</v>
      </c>
      <c r="I18" s="9"/>
    </row>
    <row r="19" spans="1:9">
      <c r="A19" s="9"/>
      <c r="B19" s="9"/>
      <c r="C19" s="9"/>
      <c r="D19" s="9"/>
      <c r="E19" s="9"/>
      <c r="F19" s="9"/>
      <c r="G19" s="9"/>
      <c r="H19" s="9"/>
      <c r="I19" s="9"/>
    </row>
  </sheetData>
  <mergeCells count="12">
    <mergeCell ref="H13:H14"/>
    <mergeCell ref="B13:B14"/>
    <mergeCell ref="C13:C14"/>
    <mergeCell ref="D13:D14"/>
    <mergeCell ref="E13:F13"/>
    <mergeCell ref="G13:G14"/>
    <mergeCell ref="H5:H6"/>
    <mergeCell ref="B5:B6"/>
    <mergeCell ref="C5:C6"/>
    <mergeCell ref="D5:D6"/>
    <mergeCell ref="E5:F5"/>
    <mergeCell ref="G5:G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34"/>
  <sheetViews>
    <sheetView workbookViewId="0" xr3:uid="{34904945-5288-588E-9F07-34343C13E9F2}"/>
  </sheetViews>
  <sheetFormatPr defaultRowHeight="15"/>
  <cols>
    <col min="1" max="1" width="3.5703125" style="127" customWidth="1"/>
    <col min="2" max="2" width="38.7109375" style="127" customWidth="1"/>
    <col min="3" max="3" width="60.7109375" style="127" customWidth="1"/>
    <col min="4" max="16384" width="9.140625" style="127"/>
  </cols>
  <sheetData>
    <row r="1" spans="1:6">
      <c r="A1" s="173"/>
      <c r="B1" s="9"/>
      <c r="C1" s="9"/>
      <c r="D1" s="9"/>
      <c r="E1" s="9"/>
      <c r="F1" s="123"/>
    </row>
    <row r="2" spans="1:6" ht="20.25" thickBot="1">
      <c r="A2" s="9"/>
      <c r="B2" s="73" t="s">
        <v>38</v>
      </c>
      <c r="C2" s="9"/>
      <c r="D2" s="9"/>
      <c r="E2" s="9"/>
      <c r="F2" s="123"/>
    </row>
    <row r="3" spans="1:6" ht="15.75" thickTop="1">
      <c r="A3" s="9"/>
      <c r="B3" s="9"/>
      <c r="C3" s="9"/>
      <c r="D3" s="9"/>
      <c r="E3" s="9"/>
      <c r="F3" s="123"/>
    </row>
    <row r="4" spans="1:6" ht="18" thickBot="1">
      <c r="A4" s="9"/>
      <c r="B4" s="18" t="s">
        <v>681</v>
      </c>
      <c r="C4" s="9"/>
      <c r="D4" s="9"/>
      <c r="E4" s="9"/>
      <c r="F4" s="123"/>
    </row>
    <row r="5" spans="1:6" ht="15.75" thickTop="1">
      <c r="A5" s="9"/>
      <c r="B5" s="9"/>
      <c r="C5" s="9"/>
      <c r="D5" s="9"/>
      <c r="E5" s="9"/>
      <c r="F5" s="123"/>
    </row>
    <row r="6" spans="1:6" ht="16.5" thickTop="1" thickBot="1">
      <c r="A6" s="9"/>
      <c r="B6" s="8" t="s">
        <v>682</v>
      </c>
      <c r="C6" s="8" t="s">
        <v>683</v>
      </c>
      <c r="D6" s="8"/>
      <c r="E6" s="9"/>
      <c r="F6" s="123"/>
    </row>
    <row r="7" spans="1:6" ht="15.75" thickBot="1">
      <c r="A7" s="9"/>
      <c r="B7" s="145" t="s">
        <v>684</v>
      </c>
      <c r="C7" s="49">
        <v>1</v>
      </c>
      <c r="D7" s="49" t="s">
        <v>685</v>
      </c>
      <c r="E7" s="9"/>
      <c r="F7" s="123"/>
    </row>
    <row r="8" spans="1:6" ht="15.75" thickBot="1">
      <c r="A8" s="9"/>
      <c r="B8" s="12" t="s">
        <v>686</v>
      </c>
      <c r="C8" s="49">
        <v>2</v>
      </c>
      <c r="D8" s="49" t="s">
        <v>687</v>
      </c>
      <c r="E8" s="9"/>
      <c r="F8" s="123"/>
    </row>
    <row r="9" spans="1:6" ht="15.75" thickBot="1">
      <c r="A9" s="9"/>
      <c r="B9" s="12" t="s">
        <v>688</v>
      </c>
      <c r="C9" s="109">
        <v>0.9</v>
      </c>
      <c r="D9" s="49"/>
      <c r="E9" s="9"/>
      <c r="F9" s="123"/>
    </row>
    <row r="10" spans="1:6" ht="15.75" thickBot="1">
      <c r="A10" s="9"/>
      <c r="B10" s="12" t="s">
        <v>689</v>
      </c>
      <c r="C10" s="109">
        <v>0.8</v>
      </c>
      <c r="D10" s="49"/>
      <c r="E10" s="9"/>
      <c r="F10" s="123"/>
    </row>
    <row r="11" spans="1:6" ht="15.75" thickBot="1">
      <c r="A11" s="9"/>
      <c r="B11" s="12" t="s">
        <v>690</v>
      </c>
      <c r="C11" s="49">
        <v>15</v>
      </c>
      <c r="D11" s="49" t="s">
        <v>691</v>
      </c>
      <c r="E11" s="9"/>
      <c r="F11" s="123"/>
    </row>
    <row r="12" spans="1:6" ht="15.75" thickBot="1">
      <c r="A12" s="9"/>
      <c r="B12" s="12" t="s">
        <v>692</v>
      </c>
      <c r="C12" s="109">
        <v>0.2</v>
      </c>
      <c r="D12" s="49"/>
      <c r="E12" s="9"/>
      <c r="F12" s="123"/>
    </row>
    <row r="13" spans="1:6">
      <c r="A13" s="9"/>
      <c r="B13" s="9" t="s">
        <v>693</v>
      </c>
      <c r="C13" s="9"/>
      <c r="D13" s="9"/>
      <c r="E13" s="9"/>
      <c r="F13" s="123"/>
    </row>
    <row r="14" spans="1:6">
      <c r="A14" s="9"/>
      <c r="B14" s="9"/>
      <c r="C14" s="9"/>
      <c r="D14" s="9"/>
      <c r="E14" s="9"/>
      <c r="F14" s="123"/>
    </row>
    <row r="15" spans="1:6" ht="18" thickBot="1">
      <c r="A15" s="9"/>
      <c r="B15" s="18" t="s">
        <v>694</v>
      </c>
      <c r="C15" s="9"/>
      <c r="D15" s="9"/>
      <c r="E15" s="9"/>
      <c r="F15" s="123"/>
    </row>
    <row r="16" spans="1:6" ht="15.75" thickTop="1">
      <c r="A16" s="9"/>
      <c r="B16" s="9"/>
      <c r="C16" s="9"/>
      <c r="D16" s="9"/>
      <c r="E16" s="9"/>
      <c r="F16" s="123"/>
    </row>
    <row r="17" spans="1:6" ht="15.75" thickBot="1">
      <c r="A17" s="9"/>
      <c r="B17" s="8" t="s">
        <v>682</v>
      </c>
      <c r="C17" s="8" t="s">
        <v>683</v>
      </c>
      <c r="D17" s="8"/>
      <c r="E17" s="9"/>
      <c r="F17" s="123"/>
    </row>
    <row r="18" spans="1:6" ht="15.75" thickBot="1">
      <c r="A18" s="9"/>
      <c r="B18" s="12" t="s">
        <v>695</v>
      </c>
      <c r="C18" s="49">
        <v>100</v>
      </c>
      <c r="D18" s="49" t="s">
        <v>685</v>
      </c>
      <c r="E18" s="9"/>
      <c r="F18" s="123"/>
    </row>
    <row r="19" spans="1:6" ht="15.75" thickBot="1">
      <c r="A19" s="9"/>
      <c r="B19" s="12" t="s">
        <v>686</v>
      </c>
      <c r="C19" s="49">
        <v>6</v>
      </c>
      <c r="D19" s="49" t="s">
        <v>696</v>
      </c>
      <c r="E19" s="9"/>
      <c r="F19" s="123"/>
    </row>
    <row r="20" spans="1:6" ht="15.75" thickBot="1">
      <c r="A20" s="9"/>
      <c r="B20" s="12" t="s">
        <v>697</v>
      </c>
      <c r="C20" s="109">
        <v>0.8</v>
      </c>
      <c r="D20" s="49"/>
      <c r="E20" s="9"/>
      <c r="F20" s="123"/>
    </row>
    <row r="21" spans="1:6" ht="15.75" thickBot="1">
      <c r="A21" s="9"/>
      <c r="B21" s="12" t="s">
        <v>698</v>
      </c>
      <c r="C21" s="49">
        <v>50</v>
      </c>
      <c r="D21" s="49" t="s">
        <v>691</v>
      </c>
      <c r="E21" s="9"/>
      <c r="F21" s="123"/>
    </row>
    <row r="22" spans="1:6" ht="15.75" thickBot="1">
      <c r="A22" s="9"/>
      <c r="B22" s="12" t="s">
        <v>692</v>
      </c>
      <c r="C22" s="109">
        <v>0.2</v>
      </c>
      <c r="D22" s="49"/>
      <c r="E22" s="9"/>
      <c r="F22" s="123"/>
    </row>
    <row r="23" spans="1:6">
      <c r="A23" s="9"/>
      <c r="B23" s="9"/>
      <c r="C23" s="9"/>
      <c r="D23" s="9"/>
      <c r="E23" s="9"/>
      <c r="F23" s="123"/>
    </row>
    <row r="24" spans="1:6" ht="15" customHeight="1">
      <c r="F24" s="123"/>
    </row>
    <row r="25" spans="1:6" ht="15" customHeight="1"/>
    <row r="26" spans="1:6" ht="15" customHeight="1">
      <c r="B26" s="128"/>
      <c r="C26" s="128"/>
      <c r="D26" s="128"/>
    </row>
    <row r="27" spans="1:6" ht="15" customHeight="1">
      <c r="B27" s="129"/>
      <c r="C27" s="130"/>
      <c r="D27" s="130"/>
    </row>
    <row r="28" spans="1:6" ht="15" customHeight="1">
      <c r="B28" s="129"/>
      <c r="C28" s="130"/>
      <c r="D28" s="130"/>
    </row>
    <row r="29" spans="1:6" ht="15" customHeight="1">
      <c r="B29" s="129"/>
      <c r="C29" s="131"/>
      <c r="D29" s="130"/>
    </row>
    <row r="30" spans="1:6" ht="15" customHeight="1">
      <c r="B30" s="129"/>
      <c r="C30" s="130"/>
      <c r="D30" s="130"/>
    </row>
    <row r="31" spans="1:6" ht="15" customHeight="1">
      <c r="B31" s="132"/>
      <c r="C31" s="133"/>
      <c r="D31" s="130"/>
    </row>
    <row r="32" spans="1:6" ht="15" customHeight="1"/>
    <row r="33" ht="15" customHeight="1"/>
    <row r="34" ht="15" customHeight="1"/>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
  <sheetViews>
    <sheetView showGridLines="0" workbookViewId="0" xr3:uid="{958C4451-9541-5A59-BF78-D2F731DF1C81}"/>
  </sheetViews>
  <sheetFormatPr defaultRowHeight="15"/>
  <cols>
    <col min="1" max="1" width="3.5703125" customWidth="1"/>
    <col min="2" max="2" width="51.7109375" bestFit="1" customWidth="1"/>
    <col min="3" max="3" width="17.7109375" customWidth="1"/>
    <col min="4" max="4" width="44.7109375" customWidth="1"/>
    <col min="5" max="5" width="19.7109375" customWidth="1"/>
    <col min="6" max="6" width="9.85546875" customWidth="1"/>
    <col min="7" max="7" width="10.140625" customWidth="1"/>
    <col min="8" max="9" width="18.7109375" customWidth="1"/>
    <col min="10" max="10" width="16.140625" customWidth="1"/>
    <col min="11" max="11" width="45.7109375" customWidth="1"/>
  </cols>
  <sheetData>
    <row r="1" spans="1:12">
      <c r="A1" s="9"/>
      <c r="B1" s="121"/>
      <c r="C1" s="121"/>
      <c r="D1" s="121"/>
      <c r="E1" s="121"/>
      <c r="F1" s="121"/>
      <c r="G1" s="121"/>
      <c r="H1" s="121"/>
      <c r="I1" s="121"/>
      <c r="J1" s="121"/>
      <c r="K1" s="121"/>
      <c r="L1" s="121"/>
    </row>
    <row r="2" spans="1:12" ht="20.25" thickBot="1">
      <c r="A2" s="121"/>
      <c r="B2" s="122" t="s">
        <v>4</v>
      </c>
      <c r="C2" s="121"/>
      <c r="D2" s="121"/>
      <c r="E2" s="121"/>
      <c r="F2" s="121"/>
      <c r="G2" s="121"/>
      <c r="H2" s="121"/>
      <c r="I2" s="121"/>
      <c r="J2" s="121"/>
      <c r="K2" s="121"/>
      <c r="L2" s="121"/>
    </row>
    <row r="3" spans="1:12" ht="15.75" thickTop="1">
      <c r="A3" s="121"/>
      <c r="B3" s="121"/>
      <c r="C3" s="121"/>
      <c r="D3" s="121"/>
      <c r="E3" s="121"/>
      <c r="F3" s="121"/>
      <c r="G3" s="121"/>
      <c r="H3" s="121"/>
      <c r="I3" s="121"/>
      <c r="J3" s="121"/>
      <c r="K3" s="121"/>
      <c r="L3" s="121"/>
    </row>
    <row r="4" spans="1:12" ht="30" customHeight="1">
      <c r="A4" s="9"/>
      <c r="B4" s="11" t="s">
        <v>62</v>
      </c>
      <c r="C4" s="11" t="s">
        <v>63</v>
      </c>
      <c r="D4" s="11" t="s">
        <v>64</v>
      </c>
      <c r="E4" s="11" t="s">
        <v>65</v>
      </c>
      <c r="F4" s="11" t="s">
        <v>66</v>
      </c>
      <c r="G4" s="11" t="s">
        <v>67</v>
      </c>
      <c r="H4" s="160" t="s">
        <v>68</v>
      </c>
      <c r="I4" s="11" t="s">
        <v>69</v>
      </c>
      <c r="J4" s="11" t="s">
        <v>70</v>
      </c>
      <c r="K4" s="11" t="s">
        <v>71</v>
      </c>
      <c r="L4" s="9"/>
    </row>
    <row r="5" spans="1:12" ht="36" customHeight="1">
      <c r="A5" s="9"/>
      <c r="B5" s="12" t="s">
        <v>72</v>
      </c>
      <c r="C5" s="91" t="s">
        <v>73</v>
      </c>
      <c r="D5" s="159" t="s">
        <v>74</v>
      </c>
      <c r="E5" s="91" t="s">
        <v>75</v>
      </c>
      <c r="F5" s="159"/>
      <c r="G5" s="159"/>
      <c r="H5" s="172" t="s">
        <v>76</v>
      </c>
      <c r="I5" s="91">
        <v>142</v>
      </c>
      <c r="J5" s="97">
        <v>2023</v>
      </c>
      <c r="K5" s="159"/>
      <c r="L5" s="9"/>
    </row>
    <row r="6" spans="1:12" ht="48">
      <c r="A6" s="9"/>
      <c r="B6" s="12"/>
      <c r="C6" s="91"/>
      <c r="D6" s="159" t="s">
        <v>77</v>
      </c>
      <c r="E6" s="159" t="s">
        <v>78</v>
      </c>
      <c r="F6" s="159"/>
      <c r="G6" s="159"/>
      <c r="H6" s="172"/>
      <c r="I6" s="91"/>
      <c r="J6" s="97"/>
      <c r="K6" s="159"/>
      <c r="L6" s="9"/>
    </row>
    <row r="7" spans="1:12" ht="36">
      <c r="A7" s="9"/>
      <c r="B7" s="12" t="s">
        <v>79</v>
      </c>
      <c r="C7" s="91" t="s">
        <v>73</v>
      </c>
      <c r="D7" s="159" t="s">
        <v>80</v>
      </c>
      <c r="E7" s="91" t="s">
        <v>81</v>
      </c>
      <c r="F7" s="159"/>
      <c r="G7" s="159"/>
      <c r="H7" s="172">
        <v>120</v>
      </c>
      <c r="I7" s="91">
        <v>5</v>
      </c>
      <c r="J7" s="97">
        <v>2020</v>
      </c>
      <c r="K7" s="159" t="s">
        <v>82</v>
      </c>
      <c r="L7" s="9"/>
    </row>
    <row r="8" spans="1:12" ht="36" customHeight="1">
      <c r="A8" s="9"/>
      <c r="B8" s="12"/>
      <c r="C8" s="91"/>
      <c r="D8" s="159" t="s">
        <v>83</v>
      </c>
      <c r="E8" s="91" t="s">
        <v>84</v>
      </c>
      <c r="F8" s="159" t="s">
        <v>85</v>
      </c>
      <c r="G8" s="159" t="s">
        <v>86</v>
      </c>
      <c r="H8" s="172"/>
      <c r="I8" s="91"/>
      <c r="J8" s="97"/>
      <c r="K8" s="159"/>
      <c r="L8" s="9"/>
    </row>
    <row r="9" spans="1:12" ht="36" customHeight="1">
      <c r="A9" s="9"/>
      <c r="B9" s="12"/>
      <c r="C9" s="91"/>
      <c r="D9" s="159" t="s">
        <v>87</v>
      </c>
      <c r="E9" s="91" t="s">
        <v>88</v>
      </c>
      <c r="F9" s="159"/>
      <c r="G9" s="159"/>
      <c r="H9" s="172">
        <v>170</v>
      </c>
      <c r="I9" s="91"/>
      <c r="J9" s="97"/>
      <c r="K9" s="159"/>
      <c r="L9" s="9"/>
    </row>
    <row r="10" spans="1:12" ht="42.75" customHeight="1">
      <c r="A10" s="9"/>
      <c r="B10" s="12" t="s">
        <v>89</v>
      </c>
      <c r="C10" s="91" t="s">
        <v>73</v>
      </c>
      <c r="D10" s="159" t="s">
        <v>90</v>
      </c>
      <c r="E10" s="91" t="s">
        <v>91</v>
      </c>
      <c r="F10" s="159" t="s">
        <v>92</v>
      </c>
      <c r="G10" s="159" t="s">
        <v>93</v>
      </c>
      <c r="H10" s="172"/>
      <c r="I10" s="91"/>
      <c r="J10" s="97">
        <v>2025</v>
      </c>
      <c r="K10" s="159" t="s">
        <v>94</v>
      </c>
      <c r="L10" s="9"/>
    </row>
    <row r="11" spans="1:12" ht="30" customHeight="1">
      <c r="A11" s="9"/>
      <c r="B11" s="12"/>
      <c r="C11" s="91"/>
      <c r="D11" s="159" t="s">
        <v>95</v>
      </c>
      <c r="E11" s="91" t="s">
        <v>96</v>
      </c>
      <c r="F11" s="159" t="s">
        <v>97</v>
      </c>
      <c r="G11" s="159" t="s">
        <v>98</v>
      </c>
      <c r="H11" s="172"/>
      <c r="I11" s="91">
        <v>146</v>
      </c>
      <c r="J11" s="97">
        <v>2024</v>
      </c>
      <c r="K11" s="159"/>
      <c r="L11" s="9"/>
    </row>
    <row r="12" spans="1:12" ht="36">
      <c r="A12" s="9"/>
      <c r="B12" s="12" t="s">
        <v>99</v>
      </c>
      <c r="C12" s="91" t="s">
        <v>100</v>
      </c>
      <c r="D12" s="159" t="s">
        <v>101</v>
      </c>
      <c r="E12" s="91" t="s">
        <v>102</v>
      </c>
      <c r="F12" s="159" t="s">
        <v>103</v>
      </c>
      <c r="G12" s="159" t="s">
        <v>104</v>
      </c>
      <c r="H12" s="172" t="s">
        <v>105</v>
      </c>
      <c r="I12" s="91">
        <v>525</v>
      </c>
      <c r="J12" s="97">
        <v>2025</v>
      </c>
      <c r="K12" s="159"/>
      <c r="L12" s="9"/>
    </row>
    <row r="13" spans="1:12" ht="36">
      <c r="A13" s="9"/>
      <c r="B13" s="12" t="s">
        <v>106</v>
      </c>
      <c r="C13" s="91" t="s">
        <v>100</v>
      </c>
      <c r="D13" s="159" t="s">
        <v>107</v>
      </c>
      <c r="E13" s="91" t="s">
        <v>102</v>
      </c>
      <c r="F13" s="159" t="s">
        <v>103</v>
      </c>
      <c r="G13" s="159" t="s">
        <v>108</v>
      </c>
      <c r="H13" s="172" t="s">
        <v>105</v>
      </c>
      <c r="I13" s="91">
        <v>525</v>
      </c>
      <c r="J13" s="97">
        <f>J12+10</f>
        <v>2035</v>
      </c>
      <c r="K13" s="159" t="s">
        <v>109</v>
      </c>
      <c r="L13" s="9"/>
    </row>
    <row r="14" spans="1:12" ht="15" customHeight="1">
      <c r="A14" s="150"/>
      <c r="B14" s="151"/>
      <c r="C14" s="152"/>
      <c r="D14" s="152"/>
      <c r="E14" s="152"/>
      <c r="F14" s="152"/>
      <c r="G14" s="152"/>
      <c r="H14" s="152"/>
      <c r="I14" s="152"/>
      <c r="J14" s="152"/>
      <c r="K14" s="152"/>
      <c r="L14" s="148"/>
    </row>
    <row r="15" spans="1:12" ht="15" customHeight="1">
      <c r="A15" s="153"/>
      <c r="B15" s="154"/>
      <c r="C15" s="155"/>
      <c r="D15" s="155"/>
      <c r="E15" s="155"/>
      <c r="F15" s="155"/>
      <c r="G15" s="155"/>
      <c r="H15" s="155"/>
      <c r="I15" s="155"/>
      <c r="J15" s="155"/>
      <c r="K15" s="155"/>
      <c r="L15" s="123"/>
    </row>
    <row r="16" spans="1:12" ht="15" customHeight="1">
      <c r="A16" s="153"/>
      <c r="B16" s="154"/>
      <c r="C16" s="155"/>
      <c r="D16" s="155"/>
      <c r="E16" s="155"/>
      <c r="F16" s="155"/>
      <c r="G16" s="155"/>
      <c r="H16" s="155"/>
      <c r="I16" s="155"/>
      <c r="J16" s="155"/>
      <c r="K16" s="155"/>
      <c r="L16" s="123"/>
    </row>
    <row r="17" spans="1:12" ht="15" customHeight="1">
      <c r="A17" s="153"/>
      <c r="B17" s="154"/>
      <c r="C17" s="155"/>
      <c r="D17" s="155"/>
      <c r="E17" s="155"/>
      <c r="F17" s="155"/>
      <c r="G17" s="155"/>
      <c r="H17" s="155"/>
      <c r="I17" s="155"/>
      <c r="J17" s="155"/>
      <c r="K17" s="155"/>
      <c r="L17" s="123"/>
    </row>
    <row r="18" spans="1:12" ht="15" customHeight="1">
      <c r="A18" s="153"/>
      <c r="B18" s="154"/>
      <c r="C18" s="155"/>
      <c r="D18" s="155"/>
      <c r="E18" s="155"/>
      <c r="F18" s="155"/>
      <c r="G18" s="155"/>
      <c r="H18" s="155"/>
      <c r="I18" s="155"/>
      <c r="J18" s="155"/>
      <c r="K18" s="155"/>
      <c r="L18" s="123"/>
    </row>
    <row r="19" spans="1:12" ht="15" customHeight="1">
      <c r="A19" s="153"/>
      <c r="B19" s="154"/>
      <c r="C19" s="155"/>
      <c r="D19" s="155"/>
      <c r="E19" s="155"/>
      <c r="F19" s="155"/>
      <c r="G19" s="155"/>
      <c r="H19" s="155"/>
      <c r="I19" s="155"/>
      <c r="J19" s="155"/>
      <c r="K19" s="155"/>
      <c r="L19" s="123"/>
    </row>
    <row r="20" spans="1:12" ht="15" customHeight="1">
      <c r="A20" s="153"/>
      <c r="B20" s="154"/>
      <c r="C20" s="155"/>
      <c r="D20" s="155"/>
      <c r="E20" s="155"/>
      <c r="F20" s="155"/>
      <c r="G20" s="155"/>
      <c r="H20" s="155"/>
      <c r="I20" s="155"/>
      <c r="J20" s="155"/>
      <c r="K20" s="155"/>
      <c r="L20" s="123"/>
    </row>
    <row r="21" spans="1:12">
      <c r="A21" s="153"/>
      <c r="B21" s="153"/>
      <c r="C21" s="153"/>
      <c r="D21" s="153"/>
      <c r="E21" s="153"/>
      <c r="F21" s="153"/>
      <c r="G21" s="153"/>
      <c r="H21" s="153"/>
      <c r="I21" s="153"/>
      <c r="J21" s="153"/>
      <c r="K21" s="153"/>
      <c r="L21" s="123"/>
    </row>
    <row r="22" spans="1:12">
      <c r="A22" s="156"/>
      <c r="B22" s="156"/>
      <c r="C22" s="156"/>
      <c r="D22" s="156"/>
      <c r="E22" s="156"/>
      <c r="F22" s="156"/>
      <c r="G22" s="156"/>
      <c r="H22" s="156"/>
      <c r="I22" s="156"/>
      <c r="J22" s="156"/>
      <c r="K22" s="156"/>
    </row>
    <row r="23" spans="1:12">
      <c r="A23" s="156"/>
      <c r="B23" s="156"/>
      <c r="C23" s="156"/>
      <c r="D23" s="156"/>
      <c r="E23" s="156"/>
      <c r="F23" s="156"/>
      <c r="G23" s="156"/>
      <c r="H23" s="156"/>
      <c r="I23" s="156"/>
      <c r="J23" s="156"/>
      <c r="K23" s="156"/>
    </row>
    <row r="24" spans="1:12">
      <c r="A24" s="156"/>
      <c r="B24" s="156"/>
      <c r="C24" s="156"/>
      <c r="D24" s="156"/>
      <c r="E24" s="156"/>
      <c r="F24" s="156"/>
      <c r="G24" s="156"/>
      <c r="H24" s="156"/>
      <c r="I24" s="156"/>
      <c r="J24" s="156"/>
      <c r="K24" s="156"/>
    </row>
    <row r="25" spans="1:12">
      <c r="A25" s="156"/>
      <c r="B25" s="156"/>
      <c r="C25" s="156"/>
      <c r="D25" s="156"/>
      <c r="E25" s="156"/>
      <c r="F25" s="156"/>
      <c r="G25" s="156"/>
      <c r="H25" s="156"/>
      <c r="I25" s="156"/>
      <c r="J25" s="156"/>
      <c r="K25" s="156"/>
    </row>
    <row r="26" spans="1:12">
      <c r="A26" s="156"/>
      <c r="B26" s="156"/>
      <c r="C26" s="156"/>
      <c r="D26" s="156"/>
      <c r="E26" s="156"/>
      <c r="F26" s="156"/>
      <c r="G26" s="156"/>
      <c r="H26" s="156"/>
      <c r="I26" s="156"/>
      <c r="J26" s="156"/>
      <c r="K26" s="156"/>
    </row>
    <row r="27" spans="1:12">
      <c r="A27" s="156"/>
      <c r="B27" s="156"/>
      <c r="C27" s="156"/>
      <c r="D27" s="156"/>
      <c r="E27" s="156"/>
      <c r="F27" s="156"/>
      <c r="G27" s="156"/>
      <c r="H27" s="156"/>
      <c r="I27" s="156"/>
      <c r="J27" s="156"/>
      <c r="K27" s="156"/>
    </row>
    <row r="28" spans="1:12">
      <c r="A28" s="156"/>
      <c r="B28" s="156"/>
      <c r="C28" s="156"/>
      <c r="D28" s="156"/>
      <c r="E28" s="156"/>
      <c r="F28" s="156"/>
      <c r="G28" s="156"/>
      <c r="H28" s="156"/>
      <c r="I28" s="156"/>
      <c r="J28" s="156"/>
      <c r="K28" s="156"/>
    </row>
    <row r="29" spans="1:12">
      <c r="A29" s="156"/>
      <c r="B29" s="156"/>
      <c r="C29" s="156"/>
      <c r="D29" s="156"/>
      <c r="E29" s="156"/>
      <c r="F29" s="156"/>
      <c r="G29" s="156"/>
      <c r="H29" s="156"/>
      <c r="I29" s="156"/>
      <c r="J29" s="156"/>
      <c r="K29" s="156"/>
    </row>
    <row r="30" spans="1:12">
      <c r="A30" s="156"/>
      <c r="B30" s="156"/>
      <c r="C30" s="156"/>
      <c r="D30" s="156"/>
      <c r="E30" s="156"/>
      <c r="F30" s="156"/>
      <c r="G30" s="156"/>
      <c r="H30" s="156"/>
      <c r="I30" s="156"/>
      <c r="J30" s="156"/>
      <c r="K30" s="15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31"/>
  <sheetViews>
    <sheetView zoomScaleNormal="100" workbookViewId="0" xr3:uid="{731C365F-4EDE-5636-9D2D-917179ED8537}">
      <selection activeCell="Q25" sqref="Q25"/>
    </sheetView>
  </sheetViews>
  <sheetFormatPr defaultColWidth="10.28515625" defaultRowHeight="12.75"/>
  <cols>
    <col min="1" max="1" width="3.5703125" style="16" customWidth="1"/>
    <col min="2" max="2" width="26.7109375" style="16" customWidth="1"/>
    <col min="3" max="26" width="8.7109375" style="16" customWidth="1"/>
    <col min="27" max="27" width="3.5703125" style="16" customWidth="1"/>
    <col min="28" max="16384" width="10.28515625" style="16"/>
  </cols>
  <sheetData>
    <row r="1" spans="1:27" ht="15">
      <c r="A1" s="14"/>
      <c r="B1" s="15"/>
      <c r="C1" s="15"/>
      <c r="D1" s="15"/>
      <c r="E1" s="15"/>
      <c r="F1" s="15"/>
      <c r="G1" s="15"/>
      <c r="H1" s="15"/>
      <c r="I1" s="15"/>
      <c r="J1" s="15"/>
      <c r="K1" s="15"/>
      <c r="L1" s="15"/>
      <c r="M1" s="15"/>
      <c r="N1" s="15"/>
      <c r="O1" s="15"/>
      <c r="P1" s="15"/>
      <c r="Q1" s="15"/>
      <c r="R1" s="15"/>
      <c r="S1" s="15"/>
      <c r="T1" s="15"/>
      <c r="U1" s="15"/>
      <c r="V1" s="15"/>
      <c r="W1" s="15"/>
      <c r="X1" s="15"/>
      <c r="Y1" s="15"/>
      <c r="Z1" s="15"/>
      <c r="AA1" s="15"/>
    </row>
    <row r="2" spans="1:27" ht="20.25" thickBot="1">
      <c r="A2" s="15"/>
      <c r="B2" s="73" t="s">
        <v>699</v>
      </c>
      <c r="C2" s="73"/>
      <c r="D2" s="73"/>
      <c r="E2" s="73"/>
      <c r="F2" s="73"/>
      <c r="G2" s="15"/>
      <c r="H2" s="15"/>
      <c r="I2" s="15"/>
      <c r="J2" s="15"/>
      <c r="K2" s="15"/>
      <c r="L2" s="15"/>
      <c r="M2" s="15"/>
      <c r="N2" s="15"/>
      <c r="O2" s="15"/>
      <c r="P2" s="15"/>
      <c r="Q2" s="15"/>
      <c r="R2" s="15"/>
      <c r="S2" s="15"/>
      <c r="T2" s="15"/>
      <c r="U2" s="15"/>
      <c r="V2" s="15"/>
      <c r="W2" s="15"/>
      <c r="X2" s="15"/>
      <c r="Y2" s="15"/>
      <c r="Z2" s="15"/>
      <c r="AA2" s="15"/>
    </row>
    <row r="3" spans="1:27" ht="13.5" thickTop="1">
      <c r="A3" s="15"/>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7" ht="33" customHeight="1" thickBot="1">
      <c r="A4" s="15"/>
      <c r="B4" s="8" t="s">
        <v>217</v>
      </c>
      <c r="C4" s="8" t="s">
        <v>312</v>
      </c>
      <c r="D4" s="8" t="s">
        <v>313</v>
      </c>
      <c r="E4" s="8" t="s">
        <v>314</v>
      </c>
      <c r="F4" s="8" t="s">
        <v>315</v>
      </c>
      <c r="G4" s="8" t="s">
        <v>316</v>
      </c>
      <c r="H4" s="8" t="s">
        <v>317</v>
      </c>
      <c r="I4" s="8" t="s">
        <v>318</v>
      </c>
      <c r="J4" s="8" t="s">
        <v>319</v>
      </c>
      <c r="K4" s="8" t="s">
        <v>320</v>
      </c>
      <c r="L4" s="8" t="s">
        <v>321</v>
      </c>
      <c r="M4" s="8" t="s">
        <v>322</v>
      </c>
      <c r="N4" s="8" t="s">
        <v>323</v>
      </c>
      <c r="O4" s="8" t="s">
        <v>324</v>
      </c>
      <c r="P4" s="8" t="s">
        <v>325</v>
      </c>
      <c r="Q4" s="8" t="s">
        <v>326</v>
      </c>
      <c r="R4" s="8" t="s">
        <v>327</v>
      </c>
      <c r="S4" s="8" t="s">
        <v>328</v>
      </c>
      <c r="T4" s="8" t="s">
        <v>329</v>
      </c>
      <c r="U4" s="8" t="s">
        <v>330</v>
      </c>
      <c r="V4" s="8" t="s">
        <v>331</v>
      </c>
      <c r="W4" s="8" t="s">
        <v>332</v>
      </c>
      <c r="X4" s="8" t="s">
        <v>333</v>
      </c>
      <c r="Y4" s="8" t="s">
        <v>334</v>
      </c>
      <c r="Z4" s="8" t="s">
        <v>342</v>
      </c>
      <c r="AA4" s="15"/>
    </row>
    <row r="5" spans="1:27" ht="13.5" thickBot="1">
      <c r="A5" s="15"/>
      <c r="B5" s="12" t="s">
        <v>403</v>
      </c>
      <c r="C5" s="19">
        <v>1.5266999999999999</v>
      </c>
      <c r="D5" s="19">
        <v>1.567412</v>
      </c>
      <c r="E5" s="19">
        <v>1.659014</v>
      </c>
      <c r="F5" s="19">
        <v>1.659014</v>
      </c>
      <c r="G5" s="19">
        <v>1.67937</v>
      </c>
      <c r="H5" s="19">
        <v>1.7302599999999999</v>
      </c>
      <c r="I5" s="19">
        <v>1.78115</v>
      </c>
      <c r="J5" s="19">
        <v>1.8523960000000002</v>
      </c>
      <c r="K5" s="19">
        <v>1.8523960000000002</v>
      </c>
      <c r="L5" s="19">
        <v>2.0356000000000001</v>
      </c>
      <c r="M5" s="19">
        <v>2.44272</v>
      </c>
      <c r="N5" s="19">
        <v>2.7073480000000001</v>
      </c>
      <c r="O5" s="19">
        <v>2.8396620000000001</v>
      </c>
      <c r="P5" s="19">
        <v>2.9414420000000003</v>
      </c>
      <c r="Q5" s="19">
        <v>2.9821540000000004</v>
      </c>
      <c r="R5" s="19">
        <v>3.0330440000000003</v>
      </c>
      <c r="S5" s="19">
        <v>3.0839339999999997</v>
      </c>
      <c r="T5" s="19">
        <v>3.1551800000000001</v>
      </c>
      <c r="U5" s="19">
        <v>3.1958920000000002</v>
      </c>
      <c r="V5" s="19">
        <v>3.1958920000000002</v>
      </c>
      <c r="W5" s="19">
        <v>3.1958920000000002</v>
      </c>
      <c r="X5" s="19">
        <v>3.1958920000000002</v>
      </c>
      <c r="Y5" s="19">
        <v>3.1958920000000002</v>
      </c>
      <c r="Z5" s="19">
        <v>3.1958920000000002</v>
      </c>
      <c r="AA5" s="46"/>
    </row>
    <row r="6" spans="1:27" ht="13.5" thickBot="1">
      <c r="A6" s="15"/>
      <c r="B6" s="12" t="s">
        <v>405</v>
      </c>
      <c r="C6" s="19">
        <v>2.3816519999999999</v>
      </c>
      <c r="D6" s="19">
        <v>2.5343220000000004</v>
      </c>
      <c r="E6" s="19">
        <v>2.7175259999999999</v>
      </c>
      <c r="F6" s="19">
        <v>2.890552</v>
      </c>
      <c r="G6" s="19">
        <v>2.9516200000000001</v>
      </c>
      <c r="H6" s="19">
        <v>3.0025100000000005</v>
      </c>
      <c r="I6" s="19">
        <v>3.0839339999999997</v>
      </c>
      <c r="J6" s="19">
        <v>3.2366040000000003</v>
      </c>
      <c r="K6" s="19">
        <v>3.3689180000000003</v>
      </c>
      <c r="L6" s="19">
        <v>3.3994520000000001</v>
      </c>
      <c r="M6" s="19">
        <v>3.5012319999999999</v>
      </c>
      <c r="N6" s="19">
        <v>3.6233680000000001</v>
      </c>
      <c r="O6" s="19">
        <v>3.7556820000000002</v>
      </c>
      <c r="P6" s="19">
        <v>3.8472840000000001</v>
      </c>
      <c r="Q6" s="19">
        <v>3.9083519999999998</v>
      </c>
      <c r="R6" s="19">
        <v>3.9694199999999999</v>
      </c>
      <c r="S6" s="19">
        <v>4.0406660000000008</v>
      </c>
      <c r="T6" s="19">
        <v>4.1322679999999998</v>
      </c>
      <c r="U6" s="19">
        <v>4.1831580000000006</v>
      </c>
      <c r="V6" s="19">
        <v>4.1831580000000006</v>
      </c>
      <c r="W6" s="19">
        <v>4.1831580000000006</v>
      </c>
      <c r="X6" s="19">
        <v>4.1831580000000006</v>
      </c>
      <c r="Y6" s="19">
        <v>4.1831580000000006</v>
      </c>
      <c r="Z6" s="19">
        <v>4.1831580000000006</v>
      </c>
      <c r="AA6" s="46"/>
    </row>
    <row r="7" spans="1:27" ht="13.5" thickBot="1">
      <c r="A7" s="15"/>
      <c r="B7" s="12" t="s">
        <v>407</v>
      </c>
      <c r="C7" s="19">
        <v>1.5266999999999999</v>
      </c>
      <c r="D7" s="19">
        <v>1.567412</v>
      </c>
      <c r="E7" s="19">
        <v>1.659014</v>
      </c>
      <c r="F7" s="19">
        <v>1.659014</v>
      </c>
      <c r="G7" s="19">
        <v>1.67937</v>
      </c>
      <c r="H7" s="19">
        <v>1.7302599999999999</v>
      </c>
      <c r="I7" s="19">
        <v>1.78115</v>
      </c>
      <c r="J7" s="19">
        <v>1.8523960000000002</v>
      </c>
      <c r="K7" s="19">
        <v>1.8523960000000002</v>
      </c>
      <c r="L7" s="19">
        <v>2.0356000000000001</v>
      </c>
      <c r="M7" s="19">
        <v>2.44272</v>
      </c>
      <c r="N7" s="19">
        <v>2.7073480000000001</v>
      </c>
      <c r="O7" s="19">
        <v>2.8396620000000001</v>
      </c>
      <c r="P7" s="19">
        <v>2.9414420000000003</v>
      </c>
      <c r="Q7" s="19">
        <v>2.9821540000000004</v>
      </c>
      <c r="R7" s="19">
        <v>3.0330440000000003</v>
      </c>
      <c r="S7" s="19">
        <v>3.0839339999999997</v>
      </c>
      <c r="T7" s="19">
        <v>3.1551800000000001</v>
      </c>
      <c r="U7" s="19">
        <v>3.1958920000000002</v>
      </c>
      <c r="V7" s="19">
        <v>3.1958920000000002</v>
      </c>
      <c r="W7" s="19">
        <v>3.1958920000000002</v>
      </c>
      <c r="X7" s="19">
        <v>3.1958920000000002</v>
      </c>
      <c r="Y7" s="19">
        <v>3.1958920000000002</v>
      </c>
      <c r="Z7" s="19">
        <v>3.1958920000000002</v>
      </c>
      <c r="AA7" s="46"/>
    </row>
    <row r="8" spans="1:27" ht="13.5" thickBot="1">
      <c r="A8" s="15"/>
      <c r="B8" s="12" t="s">
        <v>409</v>
      </c>
      <c r="C8" s="19">
        <v>2.0661339999999999</v>
      </c>
      <c r="D8" s="19">
        <v>2.1577360000000003</v>
      </c>
      <c r="E8" s="19">
        <v>2.3205839999999998</v>
      </c>
      <c r="F8" s="19">
        <v>2.44272</v>
      </c>
      <c r="G8" s="19">
        <v>2.4936100000000003</v>
      </c>
      <c r="H8" s="19">
        <v>2.554678</v>
      </c>
      <c r="I8" s="19">
        <v>2.6157460000000001</v>
      </c>
      <c r="J8" s="19">
        <v>2.758238</v>
      </c>
      <c r="K8" s="19">
        <v>2.870196</v>
      </c>
      <c r="L8" s="19">
        <v>2.9516200000000001</v>
      </c>
      <c r="M8" s="19">
        <v>3.1042899999999998</v>
      </c>
      <c r="N8" s="19">
        <v>3.226426</v>
      </c>
      <c r="O8" s="19">
        <v>3.3689180000000003</v>
      </c>
      <c r="P8" s="19">
        <v>3.4910540000000001</v>
      </c>
      <c r="Q8" s="19">
        <v>3.541944</v>
      </c>
      <c r="R8" s="19">
        <v>3.5826560000000001</v>
      </c>
      <c r="S8" s="19">
        <v>3.6335459999999999</v>
      </c>
      <c r="T8" s="19">
        <v>3.7149700000000001</v>
      </c>
      <c r="U8" s="19">
        <v>3.7658600000000004</v>
      </c>
      <c r="V8" s="19">
        <v>3.7658600000000004</v>
      </c>
      <c r="W8" s="19">
        <v>3.7658600000000004</v>
      </c>
      <c r="X8" s="19">
        <v>3.7658600000000004</v>
      </c>
      <c r="Y8" s="19">
        <v>3.7658600000000004</v>
      </c>
      <c r="Z8" s="19">
        <v>3.7658600000000004</v>
      </c>
      <c r="AA8" s="46"/>
    </row>
    <row r="9" spans="1:27" ht="13.5" thickBot="1">
      <c r="A9" s="15"/>
      <c r="B9" s="12" t="s">
        <v>411</v>
      </c>
      <c r="C9" s="19">
        <v>2.2900499999999999</v>
      </c>
      <c r="D9" s="19">
        <v>2.4325420000000002</v>
      </c>
      <c r="E9" s="19">
        <v>2.6157460000000001</v>
      </c>
      <c r="F9" s="19">
        <v>2.7887720000000003</v>
      </c>
      <c r="G9" s="19">
        <v>2.8498399999999999</v>
      </c>
      <c r="H9" s="19">
        <v>3.0025100000000005</v>
      </c>
      <c r="I9" s="19">
        <v>3.0839339999999997</v>
      </c>
      <c r="J9" s="19">
        <v>3.2366040000000003</v>
      </c>
      <c r="K9" s="19">
        <v>3.3689180000000003</v>
      </c>
      <c r="L9" s="19">
        <v>3.3994520000000001</v>
      </c>
      <c r="M9" s="19">
        <v>3.5012319999999999</v>
      </c>
      <c r="N9" s="19">
        <v>3.6233680000000001</v>
      </c>
      <c r="O9" s="19">
        <v>3.7556820000000002</v>
      </c>
      <c r="P9" s="19">
        <v>3.8472840000000001</v>
      </c>
      <c r="Q9" s="19">
        <v>3.9083519999999998</v>
      </c>
      <c r="R9" s="19">
        <v>3.9694199999999999</v>
      </c>
      <c r="S9" s="19">
        <v>4.0406660000000008</v>
      </c>
      <c r="T9" s="19">
        <v>4.1322679999999998</v>
      </c>
      <c r="U9" s="19">
        <v>4.1831580000000006</v>
      </c>
      <c r="V9" s="19">
        <v>4.1831580000000006</v>
      </c>
      <c r="W9" s="19">
        <v>4.1831580000000006</v>
      </c>
      <c r="X9" s="19">
        <v>4.1831580000000006</v>
      </c>
      <c r="Y9" s="19">
        <v>4.1831580000000006</v>
      </c>
      <c r="Z9" s="19">
        <v>4.1831580000000006</v>
      </c>
      <c r="AA9" s="46"/>
    </row>
    <row r="10" spans="1:27" ht="13.5" thickBot="1">
      <c r="A10" s="15"/>
      <c r="B10" s="12" t="s">
        <v>413</v>
      </c>
      <c r="C10" s="19">
        <v>2.0763120000000002</v>
      </c>
      <c r="D10" s="19">
        <v>2.0763120000000002</v>
      </c>
      <c r="E10" s="19">
        <v>2.1170240000000002</v>
      </c>
      <c r="F10" s="19">
        <v>2.1577360000000003</v>
      </c>
      <c r="G10" s="19">
        <v>2.1984480000000004</v>
      </c>
      <c r="H10" s="19">
        <v>2.2188040000000004</v>
      </c>
      <c r="I10" s="19">
        <v>2.2391600000000005</v>
      </c>
      <c r="J10" s="19">
        <v>2.2595160000000001</v>
      </c>
      <c r="K10" s="19">
        <v>2.310406</v>
      </c>
      <c r="L10" s="19">
        <v>2.3409399999999998</v>
      </c>
      <c r="M10" s="19">
        <v>2.351118</v>
      </c>
      <c r="N10" s="19">
        <v>2.3816519999999999</v>
      </c>
      <c r="O10" s="19">
        <v>2.4121860000000002</v>
      </c>
      <c r="P10" s="19">
        <v>2.463076</v>
      </c>
      <c r="Q10" s="19">
        <v>2.7175259999999999</v>
      </c>
      <c r="R10" s="19">
        <v>2.9516200000000001</v>
      </c>
      <c r="S10" s="19">
        <v>3.0126880000000003</v>
      </c>
      <c r="T10" s="19">
        <v>3.094112</v>
      </c>
      <c r="U10" s="19">
        <v>3.1246459999999998</v>
      </c>
      <c r="V10" s="19">
        <v>3.1246459999999998</v>
      </c>
      <c r="W10" s="19">
        <v>3.1246459999999998</v>
      </c>
      <c r="X10" s="19">
        <v>3.1246459999999998</v>
      </c>
      <c r="Y10" s="19">
        <v>3.1246459999999998</v>
      </c>
      <c r="Z10" s="19">
        <v>3.1246459999999998</v>
      </c>
      <c r="AA10" s="46"/>
    </row>
    <row r="11" spans="1:27" ht="13.5" thickBot="1">
      <c r="A11" s="15"/>
      <c r="B11" s="12" t="s">
        <v>415</v>
      </c>
      <c r="C11" s="19">
        <v>2.0763120000000002</v>
      </c>
      <c r="D11" s="19">
        <v>2.0763120000000002</v>
      </c>
      <c r="E11" s="19">
        <v>2.1170240000000002</v>
      </c>
      <c r="F11" s="19">
        <v>2.1577360000000003</v>
      </c>
      <c r="G11" s="19">
        <v>2.1984480000000004</v>
      </c>
      <c r="H11" s="19">
        <v>2.2188040000000004</v>
      </c>
      <c r="I11" s="19">
        <v>2.2391600000000005</v>
      </c>
      <c r="J11" s="19">
        <v>2.2595160000000001</v>
      </c>
      <c r="K11" s="19">
        <v>2.310406</v>
      </c>
      <c r="L11" s="19">
        <v>2.3409399999999998</v>
      </c>
      <c r="M11" s="19">
        <v>2.351118</v>
      </c>
      <c r="N11" s="19">
        <v>2.3816519999999999</v>
      </c>
      <c r="O11" s="19">
        <v>2.4121860000000002</v>
      </c>
      <c r="P11" s="19">
        <v>2.463076</v>
      </c>
      <c r="Q11" s="19">
        <v>2.7175259999999999</v>
      </c>
      <c r="R11" s="19">
        <v>2.9516200000000001</v>
      </c>
      <c r="S11" s="19">
        <v>3.0126880000000003</v>
      </c>
      <c r="T11" s="19">
        <v>3.094112</v>
      </c>
      <c r="U11" s="19">
        <v>3.1246459999999998</v>
      </c>
      <c r="V11" s="19">
        <v>3.1246459999999998</v>
      </c>
      <c r="W11" s="19">
        <v>3.1246459999999998</v>
      </c>
      <c r="X11" s="19">
        <v>3.1246459999999998</v>
      </c>
      <c r="Y11" s="19">
        <v>3.1246459999999998</v>
      </c>
      <c r="Z11" s="19">
        <v>3.1246459999999998</v>
      </c>
      <c r="AA11" s="46"/>
    </row>
    <row r="12" spans="1:27" ht="13.5" thickBot="1">
      <c r="A12" s="15"/>
      <c r="B12" s="12" t="s">
        <v>417</v>
      </c>
      <c r="C12" s="19">
        <v>2.3002279999999997</v>
      </c>
      <c r="D12" s="19">
        <v>2.4834320000000001</v>
      </c>
      <c r="E12" s="19">
        <v>2.7175259999999999</v>
      </c>
      <c r="F12" s="19">
        <v>2.8600180000000002</v>
      </c>
      <c r="G12" s="19">
        <v>2.9109080000000001</v>
      </c>
      <c r="H12" s="19">
        <v>2.9821540000000004</v>
      </c>
      <c r="I12" s="19">
        <v>3.0533999999999999</v>
      </c>
      <c r="J12" s="19">
        <v>3.20607</v>
      </c>
      <c r="K12" s="19">
        <v>3.3282060000000002</v>
      </c>
      <c r="L12" s="19">
        <v>3.3587400000000001</v>
      </c>
      <c r="M12" s="19">
        <v>3.4198080000000002</v>
      </c>
      <c r="N12" s="19">
        <v>3.5215879999999999</v>
      </c>
      <c r="O12" s="19">
        <v>3.674258</v>
      </c>
      <c r="P12" s="19">
        <v>3.7658600000000004</v>
      </c>
      <c r="Q12" s="19">
        <v>3.8167500000000003</v>
      </c>
      <c r="R12" s="19">
        <v>3.877818</v>
      </c>
      <c r="S12" s="19">
        <v>3.9490639999999999</v>
      </c>
      <c r="T12" s="19">
        <v>4.0406660000000008</v>
      </c>
      <c r="U12" s="19">
        <v>4.0915559999999997</v>
      </c>
      <c r="V12" s="19">
        <v>4.0915559999999997</v>
      </c>
      <c r="W12" s="19">
        <v>4.0915559999999997</v>
      </c>
      <c r="X12" s="19">
        <v>4.0915559999999997</v>
      </c>
      <c r="Y12" s="19">
        <v>4.0915559999999997</v>
      </c>
      <c r="Z12" s="19">
        <v>4.0915559999999997</v>
      </c>
      <c r="AA12" s="46"/>
    </row>
    <row r="13" spans="1:27" ht="13.5" thickBot="1">
      <c r="A13" s="15"/>
      <c r="B13" s="12" t="s">
        <v>419</v>
      </c>
      <c r="C13" s="19">
        <v>1.567412</v>
      </c>
      <c r="D13" s="19">
        <v>1.57759</v>
      </c>
      <c r="E13" s="19">
        <v>1.5877680000000001</v>
      </c>
      <c r="F13" s="19">
        <v>1.5877680000000001</v>
      </c>
      <c r="G13" s="19">
        <v>1.5877680000000001</v>
      </c>
      <c r="H13" s="19">
        <v>1.6081240000000001</v>
      </c>
      <c r="I13" s="19">
        <v>1.6284800000000001</v>
      </c>
      <c r="J13" s="19">
        <v>1.6284800000000001</v>
      </c>
      <c r="K13" s="19">
        <v>1.6284800000000001</v>
      </c>
      <c r="L13" s="19">
        <v>1.6284800000000001</v>
      </c>
      <c r="M13" s="19">
        <v>1.6284800000000001</v>
      </c>
      <c r="N13" s="19">
        <v>1.6284800000000001</v>
      </c>
      <c r="O13" s="19">
        <v>1.6284800000000001</v>
      </c>
      <c r="P13" s="19">
        <v>1.6284800000000001</v>
      </c>
      <c r="Q13" s="19">
        <v>1.6284800000000001</v>
      </c>
      <c r="R13" s="19">
        <v>1.6284800000000001</v>
      </c>
      <c r="S13" s="19">
        <v>1.6284800000000001</v>
      </c>
      <c r="T13" s="19">
        <v>1.6284800000000001</v>
      </c>
      <c r="U13" s="19">
        <v>1.6284800000000001</v>
      </c>
      <c r="V13" s="19">
        <v>1.6284800000000001</v>
      </c>
      <c r="W13" s="19">
        <v>1.6284800000000001</v>
      </c>
      <c r="X13" s="19">
        <v>1.6284800000000001</v>
      </c>
      <c r="Y13" s="19">
        <v>1.6284800000000001</v>
      </c>
      <c r="Z13" s="19">
        <v>1.6284800000000001</v>
      </c>
      <c r="AA13" s="46"/>
    </row>
    <row r="14" spans="1:27" ht="13.5" thickBot="1">
      <c r="A14" s="15"/>
      <c r="B14" s="12" t="s">
        <v>421</v>
      </c>
      <c r="C14" s="19">
        <v>1.3027840000000002</v>
      </c>
      <c r="D14" s="19">
        <v>1.3027840000000002</v>
      </c>
      <c r="E14" s="19">
        <v>1.3027840000000002</v>
      </c>
      <c r="F14" s="19">
        <v>1.3129620000000002</v>
      </c>
      <c r="G14" s="19">
        <v>1.3129620000000002</v>
      </c>
      <c r="H14" s="19">
        <v>1.3231400000000002</v>
      </c>
      <c r="I14" s="19">
        <v>1.343496</v>
      </c>
      <c r="J14" s="19">
        <v>1.343496</v>
      </c>
      <c r="K14" s="19">
        <v>1.343496</v>
      </c>
      <c r="L14" s="19">
        <v>1.343496</v>
      </c>
      <c r="M14" s="19">
        <v>1.343496</v>
      </c>
      <c r="N14" s="19">
        <v>1.343496</v>
      </c>
      <c r="O14" s="19">
        <v>1.343496</v>
      </c>
      <c r="P14" s="19">
        <v>1.343496</v>
      </c>
      <c r="Q14" s="19">
        <v>1.343496</v>
      </c>
      <c r="R14" s="19">
        <v>1.353674</v>
      </c>
      <c r="S14" s="19">
        <v>1.353674</v>
      </c>
      <c r="T14" s="19">
        <v>1.353674</v>
      </c>
      <c r="U14" s="19">
        <v>1.353674</v>
      </c>
      <c r="V14" s="19">
        <v>1.353674</v>
      </c>
      <c r="W14" s="19">
        <v>1.353674</v>
      </c>
      <c r="X14" s="19">
        <v>1.3638520000000001</v>
      </c>
      <c r="Y14" s="19">
        <v>1.3638520000000001</v>
      </c>
      <c r="Z14" s="19">
        <v>1.3638520000000001</v>
      </c>
      <c r="AA14" s="46"/>
    </row>
    <row r="15" spans="1:27" ht="13.5" thickBot="1">
      <c r="A15" s="15"/>
      <c r="B15" s="12" t="s">
        <v>423</v>
      </c>
      <c r="C15" s="19">
        <v>2.2188040000000004</v>
      </c>
      <c r="D15" s="19">
        <v>2.3205839999999998</v>
      </c>
      <c r="E15" s="19">
        <v>2.4020079999999999</v>
      </c>
      <c r="F15" s="19">
        <v>2.463076</v>
      </c>
      <c r="G15" s="19">
        <v>2.4936100000000003</v>
      </c>
      <c r="H15" s="19">
        <v>2.5139660000000004</v>
      </c>
      <c r="I15" s="19">
        <v>2.5343220000000004</v>
      </c>
      <c r="J15" s="19">
        <v>2.554678</v>
      </c>
      <c r="K15" s="19">
        <v>2.575034</v>
      </c>
      <c r="L15" s="19">
        <v>2.7277040000000001</v>
      </c>
      <c r="M15" s="19">
        <v>3.1042899999999998</v>
      </c>
      <c r="N15" s="19">
        <v>3.3892740000000003</v>
      </c>
      <c r="O15" s="19">
        <v>3.5317660000000002</v>
      </c>
      <c r="P15" s="19">
        <v>3.6640800000000002</v>
      </c>
      <c r="Q15" s="19">
        <v>3.7149700000000001</v>
      </c>
      <c r="R15" s="19">
        <v>3.7658600000000004</v>
      </c>
      <c r="S15" s="19">
        <v>3.8269280000000001</v>
      </c>
      <c r="T15" s="19">
        <v>3.9287079999999999</v>
      </c>
      <c r="U15" s="19">
        <v>3.9694199999999999</v>
      </c>
      <c r="V15" s="19">
        <v>3.9694199999999999</v>
      </c>
      <c r="W15" s="19">
        <v>3.9694199999999999</v>
      </c>
      <c r="X15" s="19">
        <v>3.9694199999999999</v>
      </c>
      <c r="Y15" s="19">
        <v>3.9694199999999999</v>
      </c>
      <c r="Z15" s="19">
        <v>3.9694199999999999</v>
      </c>
      <c r="AA15" s="46"/>
    </row>
    <row r="16" spans="1:27" ht="13.5" thickBot="1">
      <c r="A16" s="15"/>
      <c r="B16" s="12" t="s">
        <v>425</v>
      </c>
      <c r="C16" s="19">
        <v>2.8396620000000001</v>
      </c>
      <c r="D16" s="19">
        <v>2.8396620000000001</v>
      </c>
      <c r="E16" s="19">
        <v>2.8498399999999999</v>
      </c>
      <c r="F16" s="19">
        <v>2.8600180000000002</v>
      </c>
      <c r="G16" s="19">
        <v>2.8600180000000002</v>
      </c>
      <c r="H16" s="19">
        <v>2.8803740000000002</v>
      </c>
      <c r="I16" s="19">
        <v>2.9007300000000003</v>
      </c>
      <c r="J16" s="19">
        <v>2.9007300000000003</v>
      </c>
      <c r="K16" s="19">
        <v>2.9007300000000003</v>
      </c>
      <c r="L16" s="19">
        <v>2.9007300000000003</v>
      </c>
      <c r="M16" s="19">
        <v>2.9007300000000003</v>
      </c>
      <c r="N16" s="19">
        <v>2.9007300000000003</v>
      </c>
      <c r="O16" s="19">
        <v>2.9007300000000003</v>
      </c>
      <c r="P16" s="19">
        <v>2.9007300000000003</v>
      </c>
      <c r="Q16" s="19">
        <v>2.9007300000000003</v>
      </c>
      <c r="R16" s="19">
        <v>2.9007300000000003</v>
      </c>
      <c r="S16" s="19">
        <v>2.9007300000000003</v>
      </c>
      <c r="T16" s="19">
        <v>2.9007300000000003</v>
      </c>
      <c r="U16" s="19">
        <v>2.9007300000000003</v>
      </c>
      <c r="V16" s="19">
        <v>2.9007300000000003</v>
      </c>
      <c r="W16" s="19">
        <v>2.9007300000000003</v>
      </c>
      <c r="X16" s="19">
        <v>2.9007300000000003</v>
      </c>
      <c r="Y16" s="19">
        <v>2.9007300000000003</v>
      </c>
      <c r="Z16" s="19">
        <v>2.9007300000000003</v>
      </c>
      <c r="AA16" s="46"/>
    </row>
    <row r="17" spans="1:27" ht="13.5" thickBot="1">
      <c r="A17" s="15"/>
      <c r="B17" s="12" t="s">
        <v>427</v>
      </c>
      <c r="C17" s="19">
        <v>2.8396620000000001</v>
      </c>
      <c r="D17" s="19">
        <v>2.8396620000000001</v>
      </c>
      <c r="E17" s="19">
        <v>2.8498399999999999</v>
      </c>
      <c r="F17" s="19">
        <v>2.8600180000000002</v>
      </c>
      <c r="G17" s="19">
        <v>2.8600180000000002</v>
      </c>
      <c r="H17" s="19">
        <v>2.8803740000000002</v>
      </c>
      <c r="I17" s="19">
        <v>2.9007300000000003</v>
      </c>
      <c r="J17" s="19">
        <v>2.9007300000000003</v>
      </c>
      <c r="K17" s="19">
        <v>2.9007300000000003</v>
      </c>
      <c r="L17" s="19">
        <v>2.9007300000000003</v>
      </c>
      <c r="M17" s="19">
        <v>2.9007300000000003</v>
      </c>
      <c r="N17" s="19">
        <v>2.9007300000000003</v>
      </c>
      <c r="O17" s="19">
        <v>2.9007300000000003</v>
      </c>
      <c r="P17" s="19">
        <v>2.9007300000000003</v>
      </c>
      <c r="Q17" s="19">
        <v>2.9007300000000003</v>
      </c>
      <c r="R17" s="19">
        <v>2.9007300000000003</v>
      </c>
      <c r="S17" s="19">
        <v>2.9007300000000003</v>
      </c>
      <c r="T17" s="19">
        <v>2.9007300000000003</v>
      </c>
      <c r="U17" s="19">
        <v>2.9007300000000003</v>
      </c>
      <c r="V17" s="19">
        <v>2.9007300000000003</v>
      </c>
      <c r="W17" s="19">
        <v>2.9007300000000003</v>
      </c>
      <c r="X17" s="19">
        <v>2.9007300000000003</v>
      </c>
      <c r="Y17" s="19">
        <v>2.9007300000000003</v>
      </c>
      <c r="Z17" s="19">
        <v>2.9007300000000003</v>
      </c>
      <c r="AA17" s="46"/>
    </row>
    <row r="18" spans="1:27" ht="13.5" thickBot="1">
      <c r="A18" s="15"/>
      <c r="B18" s="12" t="s">
        <v>429</v>
      </c>
      <c r="C18" s="19">
        <v>0.63103600000000004</v>
      </c>
      <c r="D18" s="19">
        <v>0.63103600000000004</v>
      </c>
      <c r="E18" s="19">
        <v>0.6615700000000001</v>
      </c>
      <c r="F18" s="19">
        <v>0.6615700000000001</v>
      </c>
      <c r="G18" s="19">
        <v>0.6615700000000001</v>
      </c>
      <c r="H18" s="19">
        <v>0.6615700000000001</v>
      </c>
      <c r="I18" s="19">
        <v>0.67174800000000001</v>
      </c>
      <c r="J18" s="19">
        <v>0.67174800000000001</v>
      </c>
      <c r="K18" s="19">
        <v>0.67174800000000001</v>
      </c>
      <c r="L18" s="19">
        <v>0.67174800000000001</v>
      </c>
      <c r="M18" s="19">
        <v>0.68192600000000003</v>
      </c>
      <c r="N18" s="19">
        <v>0.68192600000000003</v>
      </c>
      <c r="O18" s="19">
        <v>0.68192600000000003</v>
      </c>
      <c r="P18" s="19">
        <v>0.69210400000000005</v>
      </c>
      <c r="Q18" s="19">
        <v>0.69210400000000005</v>
      </c>
      <c r="R18" s="19">
        <v>0.70228199999999996</v>
      </c>
      <c r="S18" s="19">
        <v>0.70228199999999996</v>
      </c>
      <c r="T18" s="19">
        <v>0.71245999999999998</v>
      </c>
      <c r="U18" s="19">
        <v>0.71245999999999998</v>
      </c>
      <c r="V18" s="19">
        <v>0.722638</v>
      </c>
      <c r="W18" s="19">
        <v>0.722638</v>
      </c>
      <c r="X18" s="19">
        <v>0.73281600000000002</v>
      </c>
      <c r="Y18" s="19">
        <v>0.74299400000000004</v>
      </c>
      <c r="Z18" s="19">
        <v>0.74299400000000004</v>
      </c>
      <c r="AA18" s="46"/>
    </row>
    <row r="19" spans="1:27" ht="13.5" thickBot="1">
      <c r="A19" s="15"/>
      <c r="B19" s="12" t="s">
        <v>431</v>
      </c>
      <c r="C19" s="19">
        <v>0.63103600000000004</v>
      </c>
      <c r="D19" s="19">
        <v>0.63103600000000004</v>
      </c>
      <c r="E19" s="19">
        <v>0.6615700000000001</v>
      </c>
      <c r="F19" s="19">
        <v>0.6615700000000001</v>
      </c>
      <c r="G19" s="19">
        <v>0.6615700000000001</v>
      </c>
      <c r="H19" s="19">
        <v>0.6615700000000001</v>
      </c>
      <c r="I19" s="19">
        <v>0.67174800000000001</v>
      </c>
      <c r="J19" s="19">
        <v>0.67174800000000001</v>
      </c>
      <c r="K19" s="19">
        <v>0.67174800000000001</v>
      </c>
      <c r="L19" s="19">
        <v>0.67174800000000001</v>
      </c>
      <c r="M19" s="19">
        <v>0.68192600000000003</v>
      </c>
      <c r="N19" s="19">
        <v>0.68192600000000003</v>
      </c>
      <c r="O19" s="19">
        <v>0.68192600000000003</v>
      </c>
      <c r="P19" s="19">
        <v>0.69210400000000005</v>
      </c>
      <c r="Q19" s="19">
        <v>0.69210400000000005</v>
      </c>
      <c r="R19" s="19">
        <v>0.70228199999999996</v>
      </c>
      <c r="S19" s="19">
        <v>0.70228199999999996</v>
      </c>
      <c r="T19" s="19">
        <v>0.71245999999999998</v>
      </c>
      <c r="U19" s="19">
        <v>0.71245999999999998</v>
      </c>
      <c r="V19" s="19">
        <v>0.722638</v>
      </c>
      <c r="W19" s="19">
        <v>0.722638</v>
      </c>
      <c r="X19" s="19">
        <v>0.73281600000000002</v>
      </c>
      <c r="Y19" s="19">
        <v>0.74299400000000004</v>
      </c>
      <c r="Z19" s="19">
        <v>0.74299400000000004</v>
      </c>
      <c r="AA19" s="46"/>
    </row>
    <row r="20" spans="1:27" ht="13.5" thickBot="1">
      <c r="A20" s="15"/>
      <c r="B20" s="12" t="s">
        <v>433</v>
      </c>
      <c r="C20" s="19">
        <v>0.63103600000000004</v>
      </c>
      <c r="D20" s="19">
        <v>0.63103600000000004</v>
      </c>
      <c r="E20" s="19">
        <v>0.64121400000000006</v>
      </c>
      <c r="F20" s="19">
        <v>0.65139200000000008</v>
      </c>
      <c r="G20" s="19">
        <v>0.65139200000000008</v>
      </c>
      <c r="H20" s="19">
        <v>0.6615700000000001</v>
      </c>
      <c r="I20" s="19">
        <v>0.6615700000000001</v>
      </c>
      <c r="J20" s="19">
        <v>0.6615700000000001</v>
      </c>
      <c r="K20" s="19">
        <v>0.6615700000000001</v>
      </c>
      <c r="L20" s="19">
        <v>0.67174800000000001</v>
      </c>
      <c r="M20" s="19">
        <v>0.67174800000000001</v>
      </c>
      <c r="N20" s="19">
        <v>0.67174800000000001</v>
      </c>
      <c r="O20" s="19">
        <v>0.68192600000000003</v>
      </c>
      <c r="P20" s="19">
        <v>0.68192600000000003</v>
      </c>
      <c r="Q20" s="19">
        <v>0.68192600000000003</v>
      </c>
      <c r="R20" s="19">
        <v>0.69210400000000005</v>
      </c>
      <c r="S20" s="19">
        <v>0.69210400000000005</v>
      </c>
      <c r="T20" s="19">
        <v>0.70228199999999996</v>
      </c>
      <c r="U20" s="19">
        <v>0.70228199999999996</v>
      </c>
      <c r="V20" s="19">
        <v>0.71245999999999998</v>
      </c>
      <c r="W20" s="19">
        <v>0.71245999999999998</v>
      </c>
      <c r="X20" s="19">
        <v>0.722638</v>
      </c>
      <c r="Y20" s="19">
        <v>0.73281600000000002</v>
      </c>
      <c r="Z20" s="19">
        <v>0.73281600000000002</v>
      </c>
      <c r="AA20" s="46"/>
    </row>
    <row r="21" spans="1:27">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33" customHeight="1" thickBot="1">
      <c r="A22" s="15"/>
      <c r="B22" s="8" t="s">
        <v>700</v>
      </c>
      <c r="C22" s="8" t="s">
        <v>312</v>
      </c>
      <c r="D22" s="8" t="s">
        <v>313</v>
      </c>
      <c r="E22" s="8" t="s">
        <v>314</v>
      </c>
      <c r="F22" s="8" t="s">
        <v>315</v>
      </c>
      <c r="G22" s="8" t="s">
        <v>316</v>
      </c>
      <c r="H22" s="8" t="s">
        <v>317</v>
      </c>
      <c r="I22" s="8" t="s">
        <v>318</v>
      </c>
      <c r="J22" s="8" t="s">
        <v>319</v>
      </c>
      <c r="K22" s="8" t="s">
        <v>320</v>
      </c>
      <c r="L22" s="8" t="s">
        <v>321</v>
      </c>
      <c r="M22" s="8" t="s">
        <v>322</v>
      </c>
      <c r="N22" s="8" t="s">
        <v>323</v>
      </c>
      <c r="O22" s="8" t="s">
        <v>324</v>
      </c>
      <c r="P22" s="8" t="s">
        <v>325</v>
      </c>
      <c r="Q22" s="8" t="s">
        <v>326</v>
      </c>
      <c r="R22" s="8" t="s">
        <v>327</v>
      </c>
      <c r="S22" s="8" t="s">
        <v>328</v>
      </c>
      <c r="T22" s="8" t="s">
        <v>329</v>
      </c>
      <c r="U22" s="8" t="s">
        <v>330</v>
      </c>
      <c r="V22" s="8" t="s">
        <v>331</v>
      </c>
      <c r="W22" s="8" t="s">
        <v>332</v>
      </c>
      <c r="X22" s="8" t="s">
        <v>333</v>
      </c>
      <c r="Y22" s="8" t="s">
        <v>334</v>
      </c>
      <c r="Z22" s="8" t="s">
        <v>342</v>
      </c>
      <c r="AA22" s="15"/>
    </row>
    <row r="23" spans="1:27" ht="13.5" thickBot="1">
      <c r="A23" s="15"/>
      <c r="B23" s="12" t="s">
        <v>403</v>
      </c>
      <c r="C23" s="19">
        <v>1.5266999999999999</v>
      </c>
      <c r="D23" s="19">
        <v>1.567412</v>
      </c>
      <c r="E23" s="19">
        <v>1.659014</v>
      </c>
      <c r="F23" s="19">
        <v>1.659014</v>
      </c>
      <c r="G23" s="19">
        <v>1.67937</v>
      </c>
      <c r="H23" s="19">
        <v>1.7302599999999999</v>
      </c>
      <c r="I23" s="19">
        <v>1.78115</v>
      </c>
      <c r="J23" s="19">
        <v>1.8523960000000002</v>
      </c>
      <c r="K23" s="19">
        <v>6.8</v>
      </c>
      <c r="L23" s="19">
        <v>6.8</v>
      </c>
      <c r="M23" s="19">
        <v>6.8</v>
      </c>
      <c r="N23" s="19">
        <v>6.8</v>
      </c>
      <c r="O23" s="19">
        <v>6.8</v>
      </c>
      <c r="P23" s="19">
        <v>6.8</v>
      </c>
      <c r="Q23" s="19">
        <v>6.8</v>
      </c>
      <c r="R23" s="19">
        <v>6.8</v>
      </c>
      <c r="S23" s="19">
        <v>6.8</v>
      </c>
      <c r="T23" s="19">
        <v>6.8</v>
      </c>
      <c r="U23" s="19">
        <v>6.8</v>
      </c>
      <c r="V23" s="19">
        <v>6.8</v>
      </c>
      <c r="W23" s="19">
        <v>6.8</v>
      </c>
      <c r="X23" s="19">
        <v>6.8</v>
      </c>
      <c r="Y23" s="19">
        <v>6.8</v>
      </c>
      <c r="Z23" s="19">
        <v>6.8</v>
      </c>
      <c r="AA23" s="15"/>
    </row>
    <row r="24" spans="1:27" ht="13.5" thickBot="1">
      <c r="A24" s="15"/>
      <c r="B24" s="12" t="s">
        <v>405</v>
      </c>
      <c r="C24" s="19">
        <v>2.3816519999999999</v>
      </c>
      <c r="D24" s="19">
        <v>2.5343220000000004</v>
      </c>
      <c r="E24" s="19">
        <v>2.7175259999999999</v>
      </c>
      <c r="F24" s="19">
        <v>2.890552</v>
      </c>
      <c r="G24" s="19">
        <v>2.9516200000000001</v>
      </c>
      <c r="H24" s="19">
        <v>3.0025100000000005</v>
      </c>
      <c r="I24" s="19">
        <v>3.0839339999999997</v>
      </c>
      <c r="J24" s="19">
        <v>6.8</v>
      </c>
      <c r="K24" s="19">
        <v>6.8</v>
      </c>
      <c r="L24" s="19">
        <v>6.8</v>
      </c>
      <c r="M24" s="19">
        <v>6.8</v>
      </c>
      <c r="N24" s="19">
        <v>6.8</v>
      </c>
      <c r="O24" s="19">
        <v>6.8</v>
      </c>
      <c r="P24" s="19">
        <v>6.8</v>
      </c>
      <c r="Q24" s="19">
        <v>6.8</v>
      </c>
      <c r="R24" s="19">
        <v>6.8</v>
      </c>
      <c r="S24" s="19">
        <v>6.8</v>
      </c>
      <c r="T24" s="19">
        <v>6.8</v>
      </c>
      <c r="U24" s="19">
        <v>6.8</v>
      </c>
      <c r="V24" s="19">
        <v>6.8</v>
      </c>
      <c r="W24" s="19">
        <v>6.8</v>
      </c>
      <c r="X24" s="19">
        <v>6.8</v>
      </c>
      <c r="Y24" s="19">
        <v>6.8</v>
      </c>
      <c r="Z24" s="19">
        <v>6.8</v>
      </c>
      <c r="AA24" s="15"/>
    </row>
    <row r="25" spans="1:27" ht="13.5" thickBot="1">
      <c r="A25" s="15"/>
      <c r="B25" s="12" t="s">
        <v>409</v>
      </c>
      <c r="C25" s="19">
        <v>2.0661339999999999</v>
      </c>
      <c r="D25" s="19">
        <v>2.1577360000000003</v>
      </c>
      <c r="E25" s="19">
        <v>2.3205839999999998</v>
      </c>
      <c r="F25" s="19">
        <v>2.44272</v>
      </c>
      <c r="G25" s="19">
        <v>2.4936100000000003</v>
      </c>
      <c r="H25" s="19">
        <v>2.554678</v>
      </c>
      <c r="I25" s="19">
        <v>6.8</v>
      </c>
      <c r="J25" s="19">
        <v>6.8</v>
      </c>
      <c r="K25" s="19">
        <v>6.8</v>
      </c>
      <c r="L25" s="19">
        <v>6.8</v>
      </c>
      <c r="M25" s="19">
        <v>6.8</v>
      </c>
      <c r="N25" s="19">
        <v>6.8</v>
      </c>
      <c r="O25" s="19">
        <v>6.8</v>
      </c>
      <c r="P25" s="19">
        <v>6.8</v>
      </c>
      <c r="Q25" s="19">
        <v>6.8</v>
      </c>
      <c r="R25" s="19">
        <v>6.8</v>
      </c>
      <c r="S25" s="19">
        <v>6.8</v>
      </c>
      <c r="T25" s="19">
        <v>6.8</v>
      </c>
      <c r="U25" s="19">
        <v>6.8</v>
      </c>
      <c r="V25" s="19">
        <v>6.8</v>
      </c>
      <c r="W25" s="19">
        <v>6.8</v>
      </c>
      <c r="X25" s="19">
        <v>6.8</v>
      </c>
      <c r="Y25" s="19">
        <v>6.8</v>
      </c>
      <c r="Z25" s="19">
        <v>6.8</v>
      </c>
      <c r="AA25" s="15"/>
    </row>
    <row r="26" spans="1:27" ht="13.5" thickBot="1">
      <c r="A26" s="15"/>
      <c r="B26" s="12" t="s">
        <v>411</v>
      </c>
      <c r="C26" s="19">
        <v>2.2900499999999999</v>
      </c>
      <c r="D26" s="19">
        <v>2.4325420000000002</v>
      </c>
      <c r="E26" s="19">
        <v>2.6157460000000001</v>
      </c>
      <c r="F26" s="19">
        <v>2.7887720000000003</v>
      </c>
      <c r="G26" s="19">
        <v>2.8498399999999999</v>
      </c>
      <c r="H26" s="19">
        <v>6.8</v>
      </c>
      <c r="I26" s="19">
        <v>6.8</v>
      </c>
      <c r="J26" s="19">
        <v>6.8</v>
      </c>
      <c r="K26" s="19">
        <v>6.8</v>
      </c>
      <c r="L26" s="19">
        <v>6.8</v>
      </c>
      <c r="M26" s="19">
        <v>6.8</v>
      </c>
      <c r="N26" s="19">
        <v>6.8</v>
      </c>
      <c r="O26" s="19">
        <v>6.8</v>
      </c>
      <c r="P26" s="19">
        <v>6.8</v>
      </c>
      <c r="Q26" s="19">
        <v>6.8</v>
      </c>
      <c r="R26" s="19">
        <v>6.8</v>
      </c>
      <c r="S26" s="19">
        <v>6.8</v>
      </c>
      <c r="T26" s="19">
        <v>6.8</v>
      </c>
      <c r="U26" s="19">
        <v>6.8</v>
      </c>
      <c r="V26" s="19">
        <v>6.8</v>
      </c>
      <c r="W26" s="19">
        <v>6.8</v>
      </c>
      <c r="X26" s="19">
        <v>6.8</v>
      </c>
      <c r="Y26" s="19">
        <v>6.8</v>
      </c>
      <c r="Z26" s="19">
        <v>6.8</v>
      </c>
      <c r="AA26" s="15"/>
    </row>
    <row r="27" spans="1:27">
      <c r="A27" s="15"/>
      <c r="B27" s="47"/>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33" customHeight="1" thickBot="1">
      <c r="A28" s="15"/>
      <c r="B28" s="8" t="s">
        <v>701</v>
      </c>
      <c r="C28" s="8" t="s">
        <v>312</v>
      </c>
      <c r="D28" s="8" t="s">
        <v>313</v>
      </c>
      <c r="E28" s="8" t="s">
        <v>314</v>
      </c>
      <c r="F28" s="8" t="s">
        <v>315</v>
      </c>
      <c r="G28" s="8" t="s">
        <v>316</v>
      </c>
      <c r="H28" s="8" t="s">
        <v>317</v>
      </c>
      <c r="I28" s="8" t="s">
        <v>318</v>
      </c>
      <c r="J28" s="8" t="s">
        <v>319</v>
      </c>
      <c r="K28" s="8" t="s">
        <v>320</v>
      </c>
      <c r="L28" s="8" t="s">
        <v>321</v>
      </c>
      <c r="M28" s="8" t="s">
        <v>322</v>
      </c>
      <c r="N28" s="8" t="s">
        <v>323</v>
      </c>
      <c r="O28" s="8" t="s">
        <v>324</v>
      </c>
      <c r="P28" s="8" t="s">
        <v>325</v>
      </c>
      <c r="Q28" s="8" t="s">
        <v>326</v>
      </c>
      <c r="R28" s="8" t="s">
        <v>327</v>
      </c>
      <c r="S28" s="8" t="s">
        <v>328</v>
      </c>
      <c r="T28" s="8" t="s">
        <v>329</v>
      </c>
      <c r="U28" s="8" t="s">
        <v>330</v>
      </c>
      <c r="V28" s="8" t="s">
        <v>331</v>
      </c>
      <c r="W28" s="8" t="s">
        <v>332</v>
      </c>
      <c r="X28" s="8" t="s">
        <v>333</v>
      </c>
      <c r="Y28" s="8" t="s">
        <v>334</v>
      </c>
      <c r="Z28" s="8" t="s">
        <v>342</v>
      </c>
      <c r="AA28" s="15"/>
    </row>
    <row r="29" spans="1:27" ht="13.5" thickBot="1">
      <c r="A29" s="15"/>
      <c r="B29" s="12" t="s">
        <v>352</v>
      </c>
      <c r="C29" s="19">
        <v>0.50890000000000002</v>
      </c>
      <c r="D29" s="19">
        <v>0.50890000000000002</v>
      </c>
      <c r="E29" s="19">
        <v>0.50890000000000002</v>
      </c>
      <c r="F29" s="19">
        <v>0.50890000000000002</v>
      </c>
      <c r="G29" s="19">
        <v>0.50890000000000002</v>
      </c>
      <c r="H29" s="19">
        <v>0.50890000000000002</v>
      </c>
      <c r="I29" s="19">
        <v>0.50890000000000002</v>
      </c>
      <c r="J29" s="19">
        <v>0.50890000000000002</v>
      </c>
      <c r="K29" s="19">
        <v>0.50890000000000002</v>
      </c>
      <c r="L29" s="19">
        <v>0.50890000000000002</v>
      </c>
      <c r="M29" s="19">
        <v>0.50890000000000002</v>
      </c>
      <c r="N29" s="19">
        <v>0.50890000000000002</v>
      </c>
      <c r="O29" s="19">
        <v>0.50890000000000002</v>
      </c>
      <c r="P29" s="19">
        <v>0.50890000000000002</v>
      </c>
      <c r="Q29" s="19">
        <v>0.50890000000000002</v>
      </c>
      <c r="R29" s="19">
        <v>0.50890000000000002</v>
      </c>
      <c r="S29" s="19">
        <v>0.50890000000000002</v>
      </c>
      <c r="T29" s="19">
        <v>0.50890000000000002</v>
      </c>
      <c r="U29" s="19">
        <v>0.50890000000000002</v>
      </c>
      <c r="V29" s="19">
        <v>0.50890000000000002</v>
      </c>
      <c r="W29" s="19">
        <v>0.50890000000000002</v>
      </c>
      <c r="X29" s="19">
        <v>0.50890000000000002</v>
      </c>
      <c r="Y29" s="19">
        <v>0.50890000000000002</v>
      </c>
      <c r="Z29" s="19">
        <v>0.50890000000000002</v>
      </c>
      <c r="AA29" s="15"/>
    </row>
    <row r="30" spans="1:27">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sheetData>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149"/>
  <sheetViews>
    <sheetView workbookViewId="0" xr3:uid="{0801C90D-E949-51CC-9495-7D82D7DEDABF}">
      <selection activeCell="R31" sqref="R31"/>
    </sheetView>
  </sheetViews>
  <sheetFormatPr defaultRowHeight="15"/>
  <cols>
    <col min="1" max="1" width="3.5703125" style="127" customWidth="1"/>
    <col min="2" max="2" width="20.7109375" style="127" customWidth="1"/>
    <col min="3" max="16384" width="9.140625" style="127"/>
  </cols>
  <sheetData>
    <row r="1" spans="1:26">
      <c r="A1" s="174"/>
      <c r="B1" s="9"/>
      <c r="C1" s="9"/>
      <c r="D1" s="9"/>
      <c r="E1" s="9"/>
      <c r="F1" s="9"/>
      <c r="G1" s="9"/>
      <c r="H1" s="9"/>
      <c r="I1" s="9"/>
      <c r="J1" s="9"/>
      <c r="K1" s="9"/>
      <c r="L1" s="9"/>
      <c r="M1" s="9"/>
      <c r="N1" s="9"/>
      <c r="O1" s="9"/>
      <c r="P1" s="9"/>
      <c r="Q1" s="9"/>
      <c r="R1" s="9"/>
      <c r="S1" s="9"/>
      <c r="T1" s="9"/>
      <c r="U1" s="9"/>
      <c r="V1" s="9"/>
      <c r="W1" s="9"/>
      <c r="X1" s="9"/>
      <c r="Y1" s="9"/>
    </row>
    <row r="2" spans="1:26" ht="20.25" thickBot="1">
      <c r="A2" s="9"/>
      <c r="B2" s="191" t="s">
        <v>702</v>
      </c>
      <c r="C2" s="191"/>
      <c r="D2" s="191"/>
      <c r="E2" s="191"/>
      <c r="F2" s="9"/>
      <c r="G2" s="9"/>
      <c r="H2" s="9"/>
      <c r="I2" s="9"/>
      <c r="J2" s="9"/>
      <c r="K2" s="9"/>
      <c r="L2" s="9"/>
      <c r="M2" s="9"/>
      <c r="N2" s="9"/>
      <c r="O2" s="9"/>
      <c r="P2" s="9"/>
      <c r="Q2" s="9"/>
      <c r="R2" s="9"/>
      <c r="S2" s="9"/>
      <c r="T2" s="9"/>
      <c r="U2" s="9"/>
      <c r="V2" s="9"/>
      <c r="W2" s="9"/>
      <c r="X2" s="9"/>
      <c r="Y2" s="9"/>
    </row>
    <row r="3" spans="1:26" ht="15.75" thickTop="1">
      <c r="A3" s="9"/>
      <c r="B3" s="98" t="s">
        <v>703</v>
      </c>
      <c r="C3" s="9"/>
      <c r="D3" s="9"/>
      <c r="E3" s="9"/>
      <c r="F3" s="9"/>
      <c r="G3" s="9"/>
      <c r="H3" s="9"/>
      <c r="I3" s="9"/>
      <c r="J3" s="9"/>
      <c r="K3" s="9"/>
      <c r="L3" s="9"/>
      <c r="M3" s="9"/>
      <c r="N3" s="9"/>
      <c r="O3" s="9"/>
      <c r="P3" s="9"/>
      <c r="Q3" s="9"/>
      <c r="R3" s="9"/>
      <c r="S3" s="9"/>
      <c r="T3" s="9"/>
      <c r="U3" s="9"/>
      <c r="V3" s="9"/>
      <c r="W3" s="9"/>
      <c r="X3" s="9"/>
      <c r="Y3" s="9"/>
    </row>
    <row r="4" spans="1:26">
      <c r="A4" s="9"/>
      <c r="B4" s="98"/>
      <c r="C4" s="9"/>
      <c r="D4" s="9"/>
      <c r="E4" s="9"/>
      <c r="F4" s="9"/>
      <c r="G4" s="9"/>
      <c r="H4" s="9"/>
      <c r="I4" s="9"/>
      <c r="J4" s="9"/>
      <c r="K4" s="9"/>
      <c r="L4" s="9"/>
      <c r="M4" s="9"/>
      <c r="N4" s="9"/>
      <c r="O4" s="9"/>
      <c r="P4" s="9"/>
      <c r="Q4" s="9"/>
      <c r="R4" s="9"/>
      <c r="S4" s="9"/>
      <c r="T4" s="9"/>
      <c r="U4" s="9"/>
      <c r="V4" s="9"/>
      <c r="W4" s="9"/>
      <c r="X4" s="9"/>
      <c r="Y4" s="9"/>
    </row>
    <row r="5" spans="1:26" ht="18" thickBot="1">
      <c r="A5" s="9"/>
      <c r="B5" s="18" t="s">
        <v>341</v>
      </c>
      <c r="C5" s="9"/>
      <c r="D5" s="9"/>
      <c r="E5" s="9"/>
      <c r="F5" s="9"/>
      <c r="G5" s="9"/>
      <c r="H5" s="9"/>
      <c r="I5" s="9"/>
      <c r="J5" s="9"/>
      <c r="K5" s="9"/>
      <c r="L5" s="9"/>
      <c r="M5" s="9"/>
      <c r="N5" s="9"/>
      <c r="O5" s="9"/>
      <c r="P5" s="9"/>
      <c r="Q5" s="9"/>
      <c r="R5" s="9"/>
      <c r="S5" s="9"/>
      <c r="T5" s="9"/>
      <c r="U5" s="9"/>
      <c r="V5" s="9"/>
      <c r="W5" s="9"/>
      <c r="X5" s="9"/>
      <c r="Y5" s="9"/>
    </row>
    <row r="6" spans="1:26" ht="33" customHeight="1" thickTop="1" thickBot="1">
      <c r="A6" s="9"/>
      <c r="B6" s="8" t="s">
        <v>217</v>
      </c>
      <c r="C6" s="179" t="s">
        <v>314</v>
      </c>
      <c r="D6" s="179" t="s">
        <v>315</v>
      </c>
      <c r="E6" s="179" t="s">
        <v>316</v>
      </c>
      <c r="F6" s="179" t="s">
        <v>317</v>
      </c>
      <c r="G6" s="179" t="s">
        <v>318</v>
      </c>
      <c r="H6" s="179" t="s">
        <v>319</v>
      </c>
      <c r="I6" s="179" t="s">
        <v>320</v>
      </c>
      <c r="J6" s="179" t="s">
        <v>321</v>
      </c>
      <c r="K6" s="179" t="s">
        <v>322</v>
      </c>
      <c r="L6" s="179" t="s">
        <v>323</v>
      </c>
      <c r="M6" s="179" t="s">
        <v>324</v>
      </c>
      <c r="N6" s="179" t="s">
        <v>325</v>
      </c>
      <c r="O6" s="179" t="s">
        <v>326</v>
      </c>
      <c r="P6" s="179" t="s">
        <v>327</v>
      </c>
      <c r="Q6" s="179" t="s">
        <v>328</v>
      </c>
      <c r="R6" s="179" t="s">
        <v>329</v>
      </c>
      <c r="S6" s="179" t="s">
        <v>330</v>
      </c>
      <c r="T6" s="179" t="s">
        <v>331</v>
      </c>
      <c r="U6" s="179" t="s">
        <v>332</v>
      </c>
      <c r="V6" s="179" t="s">
        <v>333</v>
      </c>
      <c r="W6" s="179" t="s">
        <v>334</v>
      </c>
      <c r="X6" s="179" t="s">
        <v>342</v>
      </c>
      <c r="Y6" s="9"/>
    </row>
    <row r="7" spans="1:26" ht="13.5" customHeight="1" thickBot="1">
      <c r="A7" s="9"/>
      <c r="B7" s="12" t="s">
        <v>704</v>
      </c>
      <c r="C7" s="19">
        <v>10.89992303859365</v>
      </c>
      <c r="D7" s="19">
        <v>11.418492138593651</v>
      </c>
      <c r="E7" s="19">
        <v>10.89992303859365</v>
      </c>
      <c r="F7" s="19">
        <v>10.663196866726572</v>
      </c>
      <c r="G7" s="19">
        <v>10.426470694859491</v>
      </c>
      <c r="H7" s="19">
        <v>10.189744530252378</v>
      </c>
      <c r="I7" s="19">
        <v>9.9530183614967136</v>
      </c>
      <c r="J7" s="19">
        <v>9.9530183614967136</v>
      </c>
      <c r="K7" s="19">
        <v>9.9530183614967136</v>
      </c>
      <c r="L7" s="19">
        <v>9.9530183614967136</v>
      </c>
      <c r="M7" s="19">
        <v>10.035515461933525</v>
      </c>
      <c r="N7" s="19">
        <v>10.035515461933525</v>
      </c>
      <c r="O7" s="19">
        <v>10.035515461933525</v>
      </c>
      <c r="P7" s="19">
        <v>10.035515461933525</v>
      </c>
      <c r="Q7" s="19">
        <v>10.035515461933525</v>
      </c>
      <c r="R7" s="19">
        <v>10.035515461933525</v>
      </c>
      <c r="S7" s="19">
        <v>10.035515461933525</v>
      </c>
      <c r="T7" s="19">
        <v>10.035515461933525</v>
      </c>
      <c r="U7" s="19">
        <v>10.035515461933525</v>
      </c>
      <c r="V7" s="19">
        <v>10.035515461933525</v>
      </c>
      <c r="W7" s="19">
        <v>10.035515461933525</v>
      </c>
      <c r="X7" s="19">
        <v>10.035515461933525</v>
      </c>
      <c r="Y7" s="100"/>
      <c r="Z7" s="157"/>
    </row>
    <row r="8" spans="1:26" ht="13.5" customHeight="1" thickBot="1">
      <c r="A8" s="9"/>
      <c r="B8" s="12" t="s">
        <v>705</v>
      </c>
      <c r="C8" s="19">
        <v>10.051572373317633</v>
      </c>
      <c r="D8" s="19">
        <v>10.051572373317633</v>
      </c>
      <c r="E8" s="19">
        <v>10.051572373317633</v>
      </c>
      <c r="F8" s="19">
        <v>9.703705271969655</v>
      </c>
      <c r="G8" s="19">
        <v>9.3558381716588173</v>
      </c>
      <c r="H8" s="19">
        <v>9.0079710703108393</v>
      </c>
      <c r="I8" s="19">
        <v>8.6601039699999998</v>
      </c>
      <c r="J8" s="19">
        <v>8.6601039699999998</v>
      </c>
      <c r="K8" s="19">
        <v>8.6601039699999998</v>
      </c>
      <c r="L8" s="19">
        <v>8.6601039699999998</v>
      </c>
      <c r="M8" s="19">
        <v>8.6601039699999998</v>
      </c>
      <c r="N8" s="19">
        <v>8.6601039699999998</v>
      </c>
      <c r="O8" s="19">
        <v>8.6601039699999998</v>
      </c>
      <c r="P8" s="19">
        <v>8.6601039699999998</v>
      </c>
      <c r="Q8" s="19">
        <v>8.6601039699999998</v>
      </c>
      <c r="R8" s="19">
        <v>8.6601039699999998</v>
      </c>
      <c r="S8" s="19">
        <v>8.6601039699999998</v>
      </c>
      <c r="T8" s="19">
        <v>8.6601039699999998</v>
      </c>
      <c r="U8" s="19">
        <v>8.6601039699999998</v>
      </c>
      <c r="V8" s="19">
        <v>8.6601039699999998</v>
      </c>
      <c r="W8" s="19">
        <v>8.6601039699999998</v>
      </c>
      <c r="X8" s="19">
        <v>8.6601039699999998</v>
      </c>
      <c r="Y8" s="100"/>
      <c r="Z8" s="157"/>
    </row>
    <row r="9" spans="1:26" ht="13.5" customHeight="1" thickBot="1">
      <c r="A9" s="9"/>
      <c r="B9" s="12" t="s">
        <v>706</v>
      </c>
      <c r="C9" s="19">
        <v>9.8528128999999982</v>
      </c>
      <c r="D9" s="19">
        <v>9.8528128999999982</v>
      </c>
      <c r="E9" s="19">
        <v>9.8528128999999982</v>
      </c>
      <c r="F9" s="19">
        <v>9.5568504491605051</v>
      </c>
      <c r="G9" s="19">
        <v>9.2608879972838736</v>
      </c>
      <c r="H9" s="19">
        <v>8.9649255464443822</v>
      </c>
      <c r="I9" s="19">
        <v>8.6689630945677507</v>
      </c>
      <c r="J9" s="19">
        <v>8.6933765820933839</v>
      </c>
      <c r="K9" s="19">
        <v>9.5062507466780257</v>
      </c>
      <c r="L9" s="19">
        <v>9.5061808684546634</v>
      </c>
      <c r="M9" s="19">
        <v>9.5059296393570634</v>
      </c>
      <c r="N9" s="19">
        <v>9.50623334349903</v>
      </c>
      <c r="O9" s="19">
        <v>9.5061586685114925</v>
      </c>
      <c r="P9" s="19">
        <v>9.5061102808287714</v>
      </c>
      <c r="Q9" s="19">
        <v>9.5061102808287714</v>
      </c>
      <c r="R9" s="19">
        <v>9.5060401215409556</v>
      </c>
      <c r="S9" s="19">
        <v>9.5060401215409556</v>
      </c>
      <c r="T9" s="19">
        <v>9.5060401215409556</v>
      </c>
      <c r="U9" s="19">
        <v>9.5060401215409556</v>
      </c>
      <c r="V9" s="19">
        <v>9.5060401215409556</v>
      </c>
      <c r="W9" s="19">
        <v>9.5060401215409556</v>
      </c>
      <c r="X9" s="19">
        <v>9.5060401215409556</v>
      </c>
      <c r="Y9" s="100"/>
      <c r="Z9" s="157"/>
    </row>
    <row r="10" spans="1:26" ht="13.5" customHeight="1" thickBot="1">
      <c r="A10" s="9"/>
      <c r="B10" s="12" t="s">
        <v>707</v>
      </c>
      <c r="C10" s="19">
        <v>10.371382000000001</v>
      </c>
      <c r="D10" s="19">
        <v>10.371382000000001</v>
      </c>
      <c r="E10" s="19">
        <v>10.371382000000001</v>
      </c>
      <c r="F10" s="19">
        <v>10.580052722732376</v>
      </c>
      <c r="G10" s="19">
        <v>10.788723445464747</v>
      </c>
      <c r="H10" s="19">
        <v>10.997394168197122</v>
      </c>
      <c r="I10" s="19">
        <v>11.206064890929495</v>
      </c>
      <c r="J10" s="19">
        <v>11.206064890929495</v>
      </c>
      <c r="K10" s="19">
        <v>11.206064890929495</v>
      </c>
      <c r="L10" s="19">
        <v>11.206064890929495</v>
      </c>
      <c r="M10" s="19">
        <v>11.206064890929495</v>
      </c>
      <c r="N10" s="19">
        <v>11.206064890929495</v>
      </c>
      <c r="O10" s="19">
        <v>11.206064890929495</v>
      </c>
      <c r="P10" s="19">
        <v>11.206064890929495</v>
      </c>
      <c r="Q10" s="19">
        <v>11.206064890929495</v>
      </c>
      <c r="R10" s="19">
        <v>11.206064890929495</v>
      </c>
      <c r="S10" s="19">
        <v>11.206064890929495</v>
      </c>
      <c r="T10" s="19">
        <v>11.206064890929495</v>
      </c>
      <c r="U10" s="19">
        <v>11.206064890929495</v>
      </c>
      <c r="V10" s="19">
        <v>11.206064890929495</v>
      </c>
      <c r="W10" s="19">
        <v>11.206064890929495</v>
      </c>
      <c r="X10" s="19">
        <v>11.206064890929495</v>
      </c>
      <c r="Y10" s="100"/>
      <c r="Z10" s="157"/>
    </row>
    <row r="11" spans="1:26" ht="13.5" customHeight="1" thickBot="1">
      <c r="A11" s="9"/>
      <c r="B11" s="12" t="s">
        <v>708</v>
      </c>
      <c r="C11" s="19">
        <v>9.4366911746925322</v>
      </c>
      <c r="D11" s="19">
        <v>9.4366911746925322</v>
      </c>
      <c r="E11" s="19">
        <v>9.4366911746925322</v>
      </c>
      <c r="F11" s="19">
        <v>9.2704673251376395</v>
      </c>
      <c r="G11" s="19">
        <v>9.1042434755827504</v>
      </c>
      <c r="H11" s="19">
        <v>8.9380196260278577</v>
      </c>
      <c r="I11" s="19">
        <v>8.771795776472965</v>
      </c>
      <c r="J11" s="19">
        <v>8.771795776472965</v>
      </c>
      <c r="K11" s="19">
        <v>8.771795776472965</v>
      </c>
      <c r="L11" s="19">
        <v>8.771795776472965</v>
      </c>
      <c r="M11" s="19">
        <v>8.771795776472965</v>
      </c>
      <c r="N11" s="19">
        <v>8.771795776472965</v>
      </c>
      <c r="O11" s="19">
        <v>8.771795776472965</v>
      </c>
      <c r="P11" s="19">
        <v>8.771795776472965</v>
      </c>
      <c r="Q11" s="19">
        <v>8.771795776472965</v>
      </c>
      <c r="R11" s="19">
        <v>8.771795776472965</v>
      </c>
      <c r="S11" s="19">
        <v>8.771795776472965</v>
      </c>
      <c r="T11" s="19">
        <v>8.771795776472965</v>
      </c>
      <c r="U11" s="19">
        <v>8.771795776472965</v>
      </c>
      <c r="V11" s="19">
        <v>8.771795776472965</v>
      </c>
      <c r="W11" s="19">
        <v>8.771795776472965</v>
      </c>
      <c r="X11" s="19">
        <v>8.771795776472965</v>
      </c>
      <c r="Y11" s="100"/>
      <c r="Z11" s="157"/>
    </row>
    <row r="12" spans="1:26" ht="13.5" customHeight="1" thickBot="1">
      <c r="A12" s="9"/>
      <c r="B12" s="12" t="s">
        <v>709</v>
      </c>
      <c r="C12" s="19">
        <v>9.4366911746925322</v>
      </c>
      <c r="D12" s="19">
        <v>9.4366911746925322</v>
      </c>
      <c r="E12" s="19">
        <v>9.4366911746925322</v>
      </c>
      <c r="F12" s="19">
        <v>9.2704673251376395</v>
      </c>
      <c r="G12" s="19">
        <v>9.1042434755827504</v>
      </c>
      <c r="H12" s="19">
        <v>8.9380196260278577</v>
      </c>
      <c r="I12" s="19">
        <v>8.771795776472965</v>
      </c>
      <c r="J12" s="19">
        <v>8.771795776472965</v>
      </c>
      <c r="K12" s="19">
        <v>8.771795776472965</v>
      </c>
      <c r="L12" s="19">
        <v>8.771795776472965</v>
      </c>
      <c r="M12" s="19">
        <v>8.771795776472965</v>
      </c>
      <c r="N12" s="19">
        <v>8.771795776472965</v>
      </c>
      <c r="O12" s="19">
        <v>8.771795776472965</v>
      </c>
      <c r="P12" s="19">
        <v>8.771795776472965</v>
      </c>
      <c r="Q12" s="19">
        <v>8.771795776472965</v>
      </c>
      <c r="R12" s="19">
        <v>8.771795776472965</v>
      </c>
      <c r="S12" s="19">
        <v>8.771795776472965</v>
      </c>
      <c r="T12" s="19">
        <v>8.771795776472965</v>
      </c>
      <c r="U12" s="19">
        <v>8.771795776472965</v>
      </c>
      <c r="V12" s="19">
        <v>8.771795776472965</v>
      </c>
      <c r="W12" s="19">
        <v>8.771795776472965</v>
      </c>
      <c r="X12" s="19">
        <v>8.771795776472965</v>
      </c>
      <c r="Y12" s="100"/>
      <c r="Z12" s="157"/>
    </row>
    <row r="13" spans="1:26" ht="13.5" customHeight="1" thickBot="1">
      <c r="A13" s="9"/>
      <c r="B13" s="12" t="s">
        <v>710</v>
      </c>
      <c r="C13" s="19">
        <v>10.385146068479839</v>
      </c>
      <c r="D13" s="19">
        <v>10.385146068479839</v>
      </c>
      <c r="E13" s="19">
        <v>10.385146068479839</v>
      </c>
      <c r="F13" s="19">
        <v>10.178111887598774</v>
      </c>
      <c r="G13" s="19">
        <v>9.9710777108662612</v>
      </c>
      <c r="H13" s="19">
        <v>9.7640435341337479</v>
      </c>
      <c r="I13" s="19">
        <v>9.5570093563640963</v>
      </c>
      <c r="J13" s="19">
        <v>9.5570093563640963</v>
      </c>
      <c r="K13" s="19">
        <v>9.5570093563640963</v>
      </c>
      <c r="L13" s="19">
        <v>9.5570093563640963</v>
      </c>
      <c r="M13" s="19">
        <v>9.5570093563640963</v>
      </c>
      <c r="N13" s="19">
        <v>9.5570093563640963</v>
      </c>
      <c r="O13" s="19">
        <v>9.5570093563640963</v>
      </c>
      <c r="P13" s="19">
        <v>9.5570093563640963</v>
      </c>
      <c r="Q13" s="19">
        <v>9.5570093563640963</v>
      </c>
      <c r="R13" s="19">
        <v>9.5570093563640963</v>
      </c>
      <c r="S13" s="19">
        <v>9.5570093563640963</v>
      </c>
      <c r="T13" s="19">
        <v>9.5570093563640963</v>
      </c>
      <c r="U13" s="19">
        <v>9.5570093563640963</v>
      </c>
      <c r="V13" s="19">
        <v>9.5570093563640963</v>
      </c>
      <c r="W13" s="19">
        <v>9.5570093563640963</v>
      </c>
      <c r="X13" s="19">
        <v>9.5570093563640963</v>
      </c>
      <c r="Y13" s="100"/>
      <c r="Z13" s="157"/>
    </row>
    <row r="14" spans="1:26" ht="13.5" customHeight="1" thickBot="1">
      <c r="A14" s="9"/>
      <c r="B14" s="12" t="s">
        <v>711</v>
      </c>
      <c r="C14" s="19">
        <v>9.4366911746925322</v>
      </c>
      <c r="D14" s="19">
        <v>9.4366911746925322</v>
      </c>
      <c r="E14" s="19">
        <v>9.4366911746925322</v>
      </c>
      <c r="F14" s="19">
        <v>9.2704673251376395</v>
      </c>
      <c r="G14" s="19">
        <v>9.1042434755827504</v>
      </c>
      <c r="H14" s="19">
        <v>8.9380196260278577</v>
      </c>
      <c r="I14" s="19">
        <v>8.771795776472965</v>
      </c>
      <c r="J14" s="19">
        <v>8.771795776472965</v>
      </c>
      <c r="K14" s="19">
        <v>8.771795776472965</v>
      </c>
      <c r="L14" s="19">
        <v>8.771795776472965</v>
      </c>
      <c r="M14" s="19">
        <v>8.771795776472965</v>
      </c>
      <c r="N14" s="19">
        <v>8.771795776472965</v>
      </c>
      <c r="O14" s="19">
        <v>8.771795776472965</v>
      </c>
      <c r="P14" s="19">
        <v>8.771795776472965</v>
      </c>
      <c r="Q14" s="19">
        <v>8.771795776472965</v>
      </c>
      <c r="R14" s="19">
        <v>8.771795776472965</v>
      </c>
      <c r="S14" s="19">
        <v>8.771795776472965</v>
      </c>
      <c r="T14" s="19">
        <v>8.771795776472965</v>
      </c>
      <c r="U14" s="19">
        <v>8.771795776472965</v>
      </c>
      <c r="V14" s="19">
        <v>8.771795776472965</v>
      </c>
      <c r="W14" s="19">
        <v>8.771795776472965</v>
      </c>
      <c r="X14" s="19">
        <v>8.771795776472965</v>
      </c>
      <c r="Y14" s="100"/>
      <c r="Z14" s="157"/>
    </row>
    <row r="15" spans="1:26" ht="13.5" customHeight="1" thickBot="1">
      <c r="A15" s="9"/>
      <c r="B15" s="12" t="s">
        <v>712</v>
      </c>
      <c r="C15" s="19">
        <v>10.068218526472965</v>
      </c>
      <c r="D15" s="19">
        <v>10.068218526472965</v>
      </c>
      <c r="E15" s="19">
        <v>10.068218526472965</v>
      </c>
      <c r="F15" s="19">
        <v>9.4808834674524203</v>
      </c>
      <c r="G15" s="19">
        <v>8.8935484084318759</v>
      </c>
      <c r="H15" s="19">
        <v>8.3062133504484699</v>
      </c>
      <c r="I15" s="19">
        <v>7.7188782914279246</v>
      </c>
      <c r="J15" s="19">
        <v>7.7188782914279246</v>
      </c>
      <c r="K15" s="19">
        <v>7.7188782914279246</v>
      </c>
      <c r="L15" s="19">
        <v>7.7188782914279246</v>
      </c>
      <c r="M15" s="19">
        <v>7.7188782914279246</v>
      </c>
      <c r="N15" s="19">
        <v>8.771795776472965</v>
      </c>
      <c r="O15" s="19">
        <v>8.771795776472965</v>
      </c>
      <c r="P15" s="19">
        <v>8.771795776472965</v>
      </c>
      <c r="Q15" s="19">
        <v>8.771795776472965</v>
      </c>
      <c r="R15" s="19">
        <v>8.771795776472965</v>
      </c>
      <c r="S15" s="19">
        <v>8.771795776472965</v>
      </c>
      <c r="T15" s="19">
        <v>8.771795776472965</v>
      </c>
      <c r="U15" s="19">
        <v>8.771795776472965</v>
      </c>
      <c r="V15" s="19">
        <v>8.771795776472965</v>
      </c>
      <c r="W15" s="19">
        <v>8.771795776472965</v>
      </c>
      <c r="X15" s="19">
        <v>8.771795776472965</v>
      </c>
      <c r="Y15" s="100"/>
      <c r="Z15" s="157"/>
    </row>
    <row r="16" spans="1:26" ht="13.5" customHeight="1" thickBot="1">
      <c r="A16" s="9"/>
      <c r="B16" s="12" t="s">
        <v>713</v>
      </c>
      <c r="C16" s="19">
        <v>11.032855167820962</v>
      </c>
      <c r="D16" s="19">
        <v>11.032855167820962</v>
      </c>
      <c r="E16" s="19">
        <v>11.032855167820962</v>
      </c>
      <c r="F16" s="19">
        <v>10.646799566585225</v>
      </c>
      <c r="G16" s="19">
        <v>10.260743971572314</v>
      </c>
      <c r="H16" s="19">
        <v>9.8746883755222665</v>
      </c>
      <c r="I16" s="19">
        <v>9.4886327794722192</v>
      </c>
      <c r="J16" s="19">
        <v>9.4886327794722192</v>
      </c>
      <c r="K16" s="19">
        <v>9.4886327794722192</v>
      </c>
      <c r="L16" s="19">
        <v>9.4886327794722192</v>
      </c>
      <c r="M16" s="19">
        <v>9.4886327794722192</v>
      </c>
      <c r="N16" s="19">
        <v>9.4886327794722192</v>
      </c>
      <c r="O16" s="19">
        <v>9.4886327794722192</v>
      </c>
      <c r="P16" s="19">
        <v>9.4886327794722192</v>
      </c>
      <c r="Q16" s="19">
        <v>9.4886327794722192</v>
      </c>
      <c r="R16" s="19">
        <v>9.4886327794722192</v>
      </c>
      <c r="S16" s="19">
        <v>9.4886327794722192</v>
      </c>
      <c r="T16" s="19">
        <v>9.4886327794722192</v>
      </c>
      <c r="U16" s="19">
        <v>9.4886327794722192</v>
      </c>
      <c r="V16" s="19">
        <v>9.4886327794722192</v>
      </c>
      <c r="W16" s="19">
        <v>9.4886327794722192</v>
      </c>
      <c r="X16" s="19">
        <v>9.4886327794722192</v>
      </c>
      <c r="Y16" s="100"/>
      <c r="Z16" s="157"/>
    </row>
    <row r="17" spans="1:26" ht="13.5" customHeight="1" thickBot="1">
      <c r="A17" s="9"/>
      <c r="B17" s="12" t="s">
        <v>714</v>
      </c>
      <c r="C17" s="19">
        <v>10.041604394517629</v>
      </c>
      <c r="D17" s="19">
        <v>10.041604394517629</v>
      </c>
      <c r="E17" s="19">
        <v>10.041604394517629</v>
      </c>
      <c r="F17" s="19">
        <v>9.9111400277748452</v>
      </c>
      <c r="G17" s="19">
        <v>9.7806756599949249</v>
      </c>
      <c r="H17" s="19">
        <v>9.6502112932521413</v>
      </c>
      <c r="I17" s="19">
        <v>9.5197469254722211</v>
      </c>
      <c r="J17" s="19">
        <v>9.5197469254722211</v>
      </c>
      <c r="K17" s="19">
        <v>9.5197469254722211</v>
      </c>
      <c r="L17" s="19">
        <v>9.5197469254722211</v>
      </c>
      <c r="M17" s="19">
        <v>9.5197469254722211</v>
      </c>
      <c r="N17" s="19">
        <v>9.5197469254722211</v>
      </c>
      <c r="O17" s="19">
        <v>9.5197469254722211</v>
      </c>
      <c r="P17" s="19">
        <v>9.5197469254722211</v>
      </c>
      <c r="Q17" s="19">
        <v>9.5197469254722211</v>
      </c>
      <c r="R17" s="19">
        <v>9.5197469254722211</v>
      </c>
      <c r="S17" s="19">
        <v>9.5197469254722211</v>
      </c>
      <c r="T17" s="19">
        <v>9.5197469254722211</v>
      </c>
      <c r="U17" s="19">
        <v>9.5197469254722211</v>
      </c>
      <c r="V17" s="19">
        <v>9.5197469254722211</v>
      </c>
      <c r="W17" s="19">
        <v>9.5197469254722211</v>
      </c>
      <c r="X17" s="19">
        <v>9.5197469254722211</v>
      </c>
      <c r="Y17" s="100"/>
      <c r="Z17" s="157"/>
    </row>
    <row r="18" spans="1:26" ht="13.5" customHeight="1" thickBot="1">
      <c r="A18" s="9"/>
      <c r="B18" s="12" t="s">
        <v>715</v>
      </c>
      <c r="C18" s="19">
        <v>11.065310499455673</v>
      </c>
      <c r="D18" s="19">
        <v>11.583879599455672</v>
      </c>
      <c r="E18" s="19">
        <v>11.065310499455673</v>
      </c>
      <c r="F18" s="19">
        <v>10.787237464965935</v>
      </c>
      <c r="G18" s="19">
        <v>10.509164430476194</v>
      </c>
      <c r="H18" s="19">
        <v>10.231091394949315</v>
      </c>
      <c r="I18" s="19">
        <v>9.9530183614967136</v>
      </c>
      <c r="J18" s="19">
        <v>9.9530183614967136</v>
      </c>
      <c r="K18" s="19">
        <v>9.9530183614967136</v>
      </c>
      <c r="L18" s="19">
        <v>9.9530183614967136</v>
      </c>
      <c r="M18" s="19">
        <v>10.035515461933525</v>
      </c>
      <c r="N18" s="19">
        <v>10.035515461933525</v>
      </c>
      <c r="O18" s="19">
        <v>10.035515461933525</v>
      </c>
      <c r="P18" s="19">
        <v>10.035515461933525</v>
      </c>
      <c r="Q18" s="19">
        <v>10.035515461933525</v>
      </c>
      <c r="R18" s="19">
        <v>10.035515461933525</v>
      </c>
      <c r="S18" s="19">
        <v>10.035515461933525</v>
      </c>
      <c r="T18" s="19">
        <v>10.035515461933525</v>
      </c>
      <c r="U18" s="19">
        <v>10.035515461933525</v>
      </c>
      <c r="V18" s="19">
        <v>10.035515461933525</v>
      </c>
      <c r="W18" s="19">
        <v>10.035515461933525</v>
      </c>
      <c r="X18" s="19">
        <v>10.035515461933525</v>
      </c>
      <c r="Y18" s="100"/>
      <c r="Z18" s="157"/>
    </row>
    <row r="19" spans="1:26" ht="13.5" customHeight="1" thickBot="1">
      <c r="A19" s="9"/>
      <c r="B19" s="12" t="s">
        <v>716</v>
      </c>
      <c r="C19" s="19">
        <v>9.9219970009915013</v>
      </c>
      <c r="D19" s="19">
        <v>9.9219970009915013</v>
      </c>
      <c r="E19" s="19">
        <v>9.9219970009915013</v>
      </c>
      <c r="F19" s="19">
        <v>9.5547046371902997</v>
      </c>
      <c r="G19" s="19">
        <v>9.1874122723519598</v>
      </c>
      <c r="H19" s="19">
        <v>8.8201199075136216</v>
      </c>
      <c r="I19" s="19">
        <v>8.4528275426752852</v>
      </c>
      <c r="J19" s="19">
        <v>8.4529902986987313</v>
      </c>
      <c r="K19" s="19">
        <v>8.4533332616329844</v>
      </c>
      <c r="L19" s="19">
        <v>8.4532633844467604</v>
      </c>
      <c r="M19" s="19">
        <v>8.4530121553491604</v>
      </c>
      <c r="N19" s="19">
        <v>9.50623334349903</v>
      </c>
      <c r="O19" s="19">
        <v>9.5061586685114925</v>
      </c>
      <c r="P19" s="19">
        <v>9.5061102808287714</v>
      </c>
      <c r="Q19" s="19">
        <v>9.5061102808287714</v>
      </c>
      <c r="R19" s="19">
        <v>9.5060401215409556</v>
      </c>
      <c r="S19" s="19">
        <v>9.5060401215409556</v>
      </c>
      <c r="T19" s="19">
        <v>9.5060401215409556</v>
      </c>
      <c r="U19" s="19">
        <v>9.5060401215409556</v>
      </c>
      <c r="V19" s="19">
        <v>9.5060401215409556</v>
      </c>
      <c r="W19" s="19">
        <v>9.5060401215409556</v>
      </c>
      <c r="X19" s="19">
        <v>9.5060401215409556</v>
      </c>
      <c r="Y19" s="100"/>
      <c r="Z19" s="157"/>
    </row>
    <row r="20" spans="1:26" ht="13.5" customHeight="1" thickBot="1">
      <c r="A20" s="9"/>
      <c r="B20" s="12" t="s">
        <v>717</v>
      </c>
      <c r="C20" s="19">
        <v>10.897630880200595</v>
      </c>
      <c r="D20" s="19">
        <v>11.416199980200595</v>
      </c>
      <c r="E20" s="19">
        <v>10.897630880200595</v>
      </c>
      <c r="F20" s="19">
        <v>10.661025099335772</v>
      </c>
      <c r="G20" s="19">
        <v>10.424419318470949</v>
      </c>
      <c r="H20" s="19">
        <v>10.187813543828954</v>
      </c>
      <c r="I20" s="19">
        <v>9.9512077640012677</v>
      </c>
      <c r="J20" s="19">
        <v>9.9512075078281317</v>
      </c>
      <c r="K20" s="19">
        <v>9.9512666247055304</v>
      </c>
      <c r="L20" s="19">
        <v>9.9512293810727712</v>
      </c>
      <c r="M20" s="19">
        <v>10.03373075140755</v>
      </c>
      <c r="N20" s="19">
        <v>10.033748065392659</v>
      </c>
      <c r="O20" s="19">
        <v>10.03381555404961</v>
      </c>
      <c r="P20" s="19">
        <v>10.0337654779059</v>
      </c>
      <c r="Q20" s="19">
        <v>10.03378970649139</v>
      </c>
      <c r="R20" s="19">
        <v>10.033799294834049</v>
      </c>
      <c r="S20" s="19">
        <v>10.033799294834049</v>
      </c>
      <c r="T20" s="19">
        <v>10.033799294834049</v>
      </c>
      <c r="U20" s="19">
        <v>10.033799294834049</v>
      </c>
      <c r="V20" s="19">
        <v>10.033799294834049</v>
      </c>
      <c r="W20" s="19">
        <v>10.033799294834049</v>
      </c>
      <c r="X20" s="19">
        <v>10.033799294834049</v>
      </c>
      <c r="Y20" s="100"/>
      <c r="Z20" s="157"/>
    </row>
    <row r="21" spans="1:26" ht="13.5" customHeight="1" thickBot="1">
      <c r="A21" s="9"/>
      <c r="B21" s="12" t="s">
        <v>718</v>
      </c>
      <c r="C21" s="19">
        <v>11.060708354263904</v>
      </c>
      <c r="D21" s="19">
        <v>11.060708354263904</v>
      </c>
      <c r="E21" s="19">
        <v>11.060708354263904</v>
      </c>
      <c r="F21" s="19">
        <v>10.675467995510276</v>
      </c>
      <c r="G21" s="19">
        <v>10.290227639868062</v>
      </c>
      <c r="H21" s="19">
        <v>9.9049872821515734</v>
      </c>
      <c r="I21" s="19">
        <v>9.5197469254722211</v>
      </c>
      <c r="J21" s="19">
        <v>9.5197469254722211</v>
      </c>
      <c r="K21" s="19">
        <v>9.5197469254722211</v>
      </c>
      <c r="L21" s="19">
        <v>9.5197469254722211</v>
      </c>
      <c r="M21" s="19">
        <v>9.5197469254722211</v>
      </c>
      <c r="N21" s="19">
        <v>9.5197469254722211</v>
      </c>
      <c r="O21" s="19">
        <v>9.5197469254722211</v>
      </c>
      <c r="P21" s="19">
        <v>9.5197469254722211</v>
      </c>
      <c r="Q21" s="19">
        <v>9.5197469254722211</v>
      </c>
      <c r="R21" s="19">
        <v>9.5197469254722211</v>
      </c>
      <c r="S21" s="19">
        <v>9.5197469254722211</v>
      </c>
      <c r="T21" s="19">
        <v>9.5197469254722211</v>
      </c>
      <c r="U21" s="19">
        <v>9.5197469254722211</v>
      </c>
      <c r="V21" s="19">
        <v>9.5197469254722211</v>
      </c>
      <c r="W21" s="19">
        <v>9.5197469254722211</v>
      </c>
      <c r="X21" s="19">
        <v>9.5197469254722211</v>
      </c>
      <c r="Y21" s="100"/>
      <c r="Z21" s="157"/>
    </row>
    <row r="22" spans="1:26" ht="13.5" customHeight="1" thickBot="1">
      <c r="A22" s="9"/>
      <c r="B22" s="12" t="s">
        <v>719</v>
      </c>
      <c r="C22" s="19">
        <v>11.251503792691638</v>
      </c>
      <c r="D22" s="19">
        <v>11.770072892691637</v>
      </c>
      <c r="E22" s="19">
        <v>11.251503792691638</v>
      </c>
      <c r="F22" s="19">
        <v>10.893038701906928</v>
      </c>
      <c r="G22" s="19">
        <v>10.534573621493601</v>
      </c>
      <c r="H22" s="19">
        <v>10.176108528634613</v>
      </c>
      <c r="I22" s="19">
        <v>9.8176434388870426</v>
      </c>
      <c r="J22" s="19">
        <v>9.8176434388870426</v>
      </c>
      <c r="K22" s="19">
        <v>9.8176434388870426</v>
      </c>
      <c r="L22" s="19">
        <v>9.8176434388870426</v>
      </c>
      <c r="M22" s="19">
        <v>9.9001405403609901</v>
      </c>
      <c r="N22" s="19">
        <v>9.9001405403609901</v>
      </c>
      <c r="O22" s="19">
        <v>9.9001405403609901</v>
      </c>
      <c r="P22" s="19">
        <v>9.9001405403609901</v>
      </c>
      <c r="Q22" s="19">
        <v>9.9001405403609901</v>
      </c>
      <c r="R22" s="19">
        <v>9.9001405403609901</v>
      </c>
      <c r="S22" s="19">
        <v>9.9001405403609901</v>
      </c>
      <c r="T22" s="19">
        <v>9.9001405403609901</v>
      </c>
      <c r="U22" s="19">
        <v>9.9001405403609901</v>
      </c>
      <c r="V22" s="19">
        <v>9.9001405403609901</v>
      </c>
      <c r="W22" s="19">
        <v>9.9001405403609901</v>
      </c>
      <c r="X22" s="19">
        <v>9.9001405403609901</v>
      </c>
      <c r="Y22" s="100"/>
      <c r="Z22" s="157"/>
    </row>
    <row r="23" spans="1:26" ht="13.5" customHeight="1" thickBot="1">
      <c r="A23" s="9"/>
      <c r="B23" s="12" t="s">
        <v>720</v>
      </c>
      <c r="C23" s="19">
        <v>11.063018341062618</v>
      </c>
      <c r="D23" s="19">
        <v>11.581587441062618</v>
      </c>
      <c r="E23" s="19">
        <v>11.063018341062618</v>
      </c>
      <c r="F23" s="19">
        <v>10.785065697575133</v>
      </c>
      <c r="G23" s="19">
        <v>10.507113054087649</v>
      </c>
      <c r="H23" s="19">
        <v>10.229160408525891</v>
      </c>
      <c r="I23" s="19">
        <v>9.9512077640012677</v>
      </c>
      <c r="J23" s="19">
        <v>9.9512075078281317</v>
      </c>
      <c r="K23" s="19">
        <v>9.9512666247055304</v>
      </c>
      <c r="L23" s="19">
        <v>9.9512293810727712</v>
      </c>
      <c r="M23" s="19">
        <v>10.03373075140755</v>
      </c>
      <c r="N23" s="19">
        <v>10.033748065392659</v>
      </c>
      <c r="O23" s="19">
        <v>10.03381555404961</v>
      </c>
      <c r="P23" s="19">
        <v>10.0337654779059</v>
      </c>
      <c r="Q23" s="19">
        <v>10.03378970649139</v>
      </c>
      <c r="R23" s="19">
        <v>10.033799294834049</v>
      </c>
      <c r="S23" s="19">
        <v>10.033799294834049</v>
      </c>
      <c r="T23" s="19">
        <v>10.033799294834049</v>
      </c>
      <c r="U23" s="19">
        <v>10.033799294834049</v>
      </c>
      <c r="V23" s="19">
        <v>10.033799294834049</v>
      </c>
      <c r="W23" s="19">
        <v>10.033799294834049</v>
      </c>
      <c r="X23" s="19">
        <v>10.033799294834049</v>
      </c>
      <c r="Y23" s="100"/>
      <c r="Z23" s="157"/>
    </row>
    <row r="24" spans="1:26" ht="13.5" customHeight="1" thickBot="1">
      <c r="A24" s="9"/>
      <c r="B24" s="12" t="s">
        <v>721</v>
      </c>
      <c r="C24" s="19">
        <v>10.380558043307781</v>
      </c>
      <c r="D24" s="19">
        <v>10.380558043307781</v>
      </c>
      <c r="E24" s="19">
        <v>10.380558043307781</v>
      </c>
      <c r="F24" s="19">
        <v>10.380558043307781</v>
      </c>
      <c r="G24" s="19">
        <v>10.082971361764629</v>
      </c>
      <c r="H24" s="19">
        <v>9.7853846802214779</v>
      </c>
      <c r="I24" s="19">
        <v>9.4877979986783281</v>
      </c>
      <c r="J24" s="19">
        <v>9.1902113171351729</v>
      </c>
      <c r="K24" s="19">
        <v>9.190490825603451</v>
      </c>
      <c r="L24" s="19">
        <v>9.1921357146949525</v>
      </c>
      <c r="M24" s="19">
        <v>9.1920738352088875</v>
      </c>
      <c r="N24" s="19">
        <v>9.1915382355656146</v>
      </c>
      <c r="O24" s="19">
        <v>9.5412923490428643</v>
      </c>
      <c r="P24" s="19">
        <v>9.5413691794858355</v>
      </c>
      <c r="Q24" s="19">
        <v>9.5413903458745164</v>
      </c>
      <c r="R24" s="19">
        <v>9.5414234822939719</v>
      </c>
      <c r="S24" s="19">
        <v>9.541566310554769</v>
      </c>
      <c r="T24" s="19">
        <v>9.541566310554769</v>
      </c>
      <c r="U24" s="19">
        <v>9.541566310554769</v>
      </c>
      <c r="V24" s="19">
        <v>9.541566310554769</v>
      </c>
      <c r="W24" s="19">
        <v>9.541566310554769</v>
      </c>
      <c r="X24" s="19">
        <v>9.531270946585769</v>
      </c>
      <c r="Y24" s="100"/>
      <c r="Z24" s="157"/>
    </row>
    <row r="25" spans="1:26" ht="13.5" customHeight="1" thickBot="1">
      <c r="A25" s="9"/>
      <c r="B25" s="12" t="s">
        <v>722</v>
      </c>
      <c r="C25" s="19">
        <v>10.380558043307781</v>
      </c>
      <c r="D25" s="19">
        <v>10.380558043307781</v>
      </c>
      <c r="E25" s="19">
        <v>10.380558043307781</v>
      </c>
      <c r="F25" s="19">
        <v>10.380558043307781</v>
      </c>
      <c r="G25" s="19">
        <v>10.082971361764629</v>
      </c>
      <c r="H25" s="19">
        <v>9.7853846802214779</v>
      </c>
      <c r="I25" s="19">
        <v>9.4877979986783281</v>
      </c>
      <c r="J25" s="19">
        <v>9.1902113171351729</v>
      </c>
      <c r="K25" s="19">
        <v>9.190490825603451</v>
      </c>
      <c r="L25" s="19">
        <v>9.1921357146949525</v>
      </c>
      <c r="M25" s="19">
        <v>9.1920738352088875</v>
      </c>
      <c r="N25" s="19">
        <v>9.1915382355656146</v>
      </c>
      <c r="O25" s="19">
        <v>9.5412923490428643</v>
      </c>
      <c r="P25" s="19">
        <v>9.5413691794858355</v>
      </c>
      <c r="Q25" s="19">
        <v>9.5413903458745164</v>
      </c>
      <c r="R25" s="19">
        <v>9.5414234822939719</v>
      </c>
      <c r="S25" s="19">
        <v>9.541566310554769</v>
      </c>
      <c r="T25" s="19">
        <v>9.541566310554769</v>
      </c>
      <c r="U25" s="19">
        <v>9.541566310554769</v>
      </c>
      <c r="V25" s="19">
        <v>9.541566310554769</v>
      </c>
      <c r="W25" s="19">
        <v>9.541566310554769</v>
      </c>
      <c r="X25" s="19">
        <v>9.531270946585769</v>
      </c>
      <c r="Y25" s="9"/>
    </row>
    <row r="26" spans="1:26" ht="13.5" customHeight="1" thickBot="1">
      <c r="A26" s="9"/>
      <c r="B26" s="12" t="s">
        <v>723</v>
      </c>
      <c r="C26" s="19">
        <v>9.999034424444325</v>
      </c>
      <c r="D26" s="19">
        <v>9.999034424444325</v>
      </c>
      <c r="E26" s="19">
        <v>9.999034424444325</v>
      </c>
      <c r="F26" s="19">
        <v>9.4830292794226274</v>
      </c>
      <c r="G26" s="19">
        <v>8.9670241344009263</v>
      </c>
      <c r="H26" s="19">
        <v>8.4510189893792287</v>
      </c>
      <c r="I26" s="19">
        <v>7.9350138433203909</v>
      </c>
      <c r="J26" s="19">
        <v>7.9592645748225763</v>
      </c>
      <c r="K26" s="19">
        <v>8.771795776472965</v>
      </c>
      <c r="L26" s="19">
        <v>8.771795776472965</v>
      </c>
      <c r="M26" s="19">
        <v>8.771795776472965</v>
      </c>
      <c r="N26" s="19">
        <v>8.771795776472965</v>
      </c>
      <c r="O26" s="19">
        <v>8.771795776472965</v>
      </c>
      <c r="P26" s="19">
        <v>8.771795776472965</v>
      </c>
      <c r="Q26" s="19">
        <v>8.771795776472965</v>
      </c>
      <c r="R26" s="19">
        <v>8.771795776472965</v>
      </c>
      <c r="S26" s="19">
        <v>8.771795776472965</v>
      </c>
      <c r="T26" s="19">
        <v>8.771795776472965</v>
      </c>
      <c r="U26" s="19">
        <v>8.771795776472965</v>
      </c>
      <c r="V26" s="19">
        <v>8.771795776472965</v>
      </c>
      <c r="W26" s="19">
        <v>8.771795776472965</v>
      </c>
      <c r="X26" s="19">
        <v>8.771795776472965</v>
      </c>
      <c r="Y26" s="9"/>
    </row>
    <row r="27" spans="1:26" ht="13.5" customHeight="1" thickBot="1">
      <c r="A27" s="9"/>
      <c r="B27" s="12" t="s">
        <v>724</v>
      </c>
      <c r="C27" s="19">
        <v>9.9219970009915013</v>
      </c>
      <c r="D27" s="19">
        <v>9.9219970009915013</v>
      </c>
      <c r="E27" s="19">
        <v>9.9219970009915013</v>
      </c>
      <c r="F27" s="19">
        <v>9.5547046371902997</v>
      </c>
      <c r="G27" s="19">
        <v>9.1874122723519598</v>
      </c>
      <c r="H27" s="19">
        <v>8.8201199075136216</v>
      </c>
      <c r="I27" s="19">
        <v>8.4528275426752852</v>
      </c>
      <c r="J27" s="19">
        <v>8.4529902986987313</v>
      </c>
      <c r="K27" s="19">
        <v>8.4533332616329844</v>
      </c>
      <c r="L27" s="19">
        <v>8.4532633844467604</v>
      </c>
      <c r="M27" s="19">
        <v>8.4530121553491604</v>
      </c>
      <c r="N27" s="19">
        <v>9.50623334349903</v>
      </c>
      <c r="O27" s="19">
        <v>9.5061586685114925</v>
      </c>
      <c r="P27" s="19">
        <v>9.5061102808287714</v>
      </c>
      <c r="Q27" s="19">
        <v>9.5061102808287714</v>
      </c>
      <c r="R27" s="19">
        <v>9.5060401215409556</v>
      </c>
      <c r="S27" s="19">
        <v>9.5060401215409556</v>
      </c>
      <c r="T27" s="19">
        <v>9.5060401215409556</v>
      </c>
      <c r="U27" s="19">
        <v>9.5060401215409556</v>
      </c>
      <c r="V27" s="19">
        <v>9.5060401215409556</v>
      </c>
      <c r="W27" s="19">
        <v>9.5060401215409556</v>
      </c>
      <c r="X27" s="19">
        <v>9.5060401215409556</v>
      </c>
      <c r="Y27" s="9"/>
    </row>
    <row r="28" spans="1:26" ht="13.5" customHeight="1" thickBot="1">
      <c r="A28" s="9"/>
      <c r="B28" s="12" t="s">
        <v>725</v>
      </c>
      <c r="C28" s="19">
        <v>11.032855167820962</v>
      </c>
      <c r="D28" s="19">
        <v>11.032855167820962</v>
      </c>
      <c r="E28" s="19">
        <v>11.032855167820962</v>
      </c>
      <c r="F28" s="19">
        <v>10.646799566585225</v>
      </c>
      <c r="G28" s="19">
        <v>10.260743971572314</v>
      </c>
      <c r="H28" s="19">
        <v>9.8746883755222665</v>
      </c>
      <c r="I28" s="19">
        <v>9.4886327794722192</v>
      </c>
      <c r="J28" s="19">
        <v>9.4886327794722192</v>
      </c>
      <c r="K28" s="19">
        <v>9.4886327794722192</v>
      </c>
      <c r="L28" s="19">
        <v>9.4886327794722192</v>
      </c>
      <c r="M28" s="19">
        <v>9.4886327794722192</v>
      </c>
      <c r="N28" s="19">
        <v>9.4886327794722192</v>
      </c>
      <c r="O28" s="19">
        <v>9.4886327794722192</v>
      </c>
      <c r="P28" s="19">
        <v>9.4886327794722192</v>
      </c>
      <c r="Q28" s="19">
        <v>9.4886327794722192</v>
      </c>
      <c r="R28" s="19">
        <v>9.4886327794722192</v>
      </c>
      <c r="S28" s="19">
        <v>9.4886327794722192</v>
      </c>
      <c r="T28" s="19">
        <v>9.4886327794722192</v>
      </c>
      <c r="U28" s="19">
        <v>9.4886327794722192</v>
      </c>
      <c r="V28" s="19">
        <v>9.4886327794722192</v>
      </c>
      <c r="W28" s="19">
        <v>9.4886327794722192</v>
      </c>
      <c r="X28" s="19">
        <v>9.4886327794722192</v>
      </c>
      <c r="Y28" s="9"/>
    </row>
    <row r="29" spans="1:26" ht="13.5" customHeight="1" thickBot="1">
      <c r="A29" s="9"/>
      <c r="B29" s="12" t="s">
        <v>726</v>
      </c>
      <c r="C29" s="19">
        <v>9.7020061139712475</v>
      </c>
      <c r="D29" s="19">
        <v>9.7020061139712475</v>
      </c>
      <c r="E29" s="19">
        <v>9.7020061139712475</v>
      </c>
      <c r="F29" s="19">
        <v>9.7020061139712475</v>
      </c>
      <c r="G29" s="19">
        <v>9.2095392096651665</v>
      </c>
      <c r="H29" s="19">
        <v>8.7170723053590873</v>
      </c>
      <c r="I29" s="19">
        <v>8.2246054010530045</v>
      </c>
      <c r="J29" s="19">
        <v>7.7321384967469253</v>
      </c>
      <c r="K29" s="19">
        <v>7.7345635698910442</v>
      </c>
      <c r="L29" s="19">
        <v>7.8158166899996449</v>
      </c>
      <c r="M29" s="19">
        <v>7.8158166899996449</v>
      </c>
      <c r="N29" s="19">
        <v>8.2107786808516341</v>
      </c>
      <c r="O29" s="19">
        <v>8.4213621777424681</v>
      </c>
      <c r="P29" s="19">
        <v>8.4213621777424681</v>
      </c>
      <c r="Q29" s="19">
        <v>8.4213621777424681</v>
      </c>
      <c r="R29" s="19">
        <v>8.4213621777424681</v>
      </c>
      <c r="S29" s="19">
        <v>8.4213621777424681</v>
      </c>
      <c r="T29" s="19">
        <v>8.7057557796581193</v>
      </c>
      <c r="U29" s="19">
        <v>8.7057557796581193</v>
      </c>
      <c r="V29" s="19">
        <v>8.7057557796581193</v>
      </c>
      <c r="W29" s="19">
        <v>8.7057557796581193</v>
      </c>
      <c r="X29" s="19">
        <v>8.7057557796581193</v>
      </c>
      <c r="Y29" s="9"/>
    </row>
    <row r="30" spans="1:26" ht="13.5" customHeight="1" thickBot="1">
      <c r="A30" s="9"/>
      <c r="B30" s="12" t="s">
        <v>727</v>
      </c>
      <c r="C30" s="19">
        <v>9.7020061139712475</v>
      </c>
      <c r="D30" s="19">
        <v>9.7020061139712475</v>
      </c>
      <c r="E30" s="19">
        <v>9.7020061139712475</v>
      </c>
      <c r="F30" s="19">
        <v>9.7020061139712475</v>
      </c>
      <c r="G30" s="19">
        <v>9.2095392096651665</v>
      </c>
      <c r="H30" s="19">
        <v>8.7170723053590873</v>
      </c>
      <c r="I30" s="19">
        <v>8.2246054010530045</v>
      </c>
      <c r="J30" s="19">
        <v>7.7321384967469253</v>
      </c>
      <c r="K30" s="19">
        <v>7.7345635698910442</v>
      </c>
      <c r="L30" s="19">
        <v>7.8158166899996449</v>
      </c>
      <c r="M30" s="19">
        <v>7.8158166899996449</v>
      </c>
      <c r="N30" s="19">
        <v>8.2107786808516341</v>
      </c>
      <c r="O30" s="19">
        <v>8.4213621777424681</v>
      </c>
      <c r="P30" s="19">
        <v>8.4213621777424681</v>
      </c>
      <c r="Q30" s="19">
        <v>8.4213621777424681</v>
      </c>
      <c r="R30" s="19">
        <v>8.4213621777424681</v>
      </c>
      <c r="S30" s="19">
        <v>8.4213621777424681</v>
      </c>
      <c r="T30" s="19">
        <v>8.7057557796581193</v>
      </c>
      <c r="U30" s="19">
        <v>8.7057557796581193</v>
      </c>
      <c r="V30" s="19">
        <v>8.7057557796581193</v>
      </c>
      <c r="W30" s="19">
        <v>8.7057557796581193</v>
      </c>
      <c r="X30" s="19">
        <v>8.7057557796581193</v>
      </c>
      <c r="Y30" s="9"/>
    </row>
    <row r="31" spans="1:26" ht="13.5" customHeight="1" thickBot="1">
      <c r="A31" s="9"/>
      <c r="B31" s="12" t="s">
        <v>728</v>
      </c>
      <c r="C31" s="19">
        <v>9.9219970009915013</v>
      </c>
      <c r="D31" s="19">
        <v>9.9219970009915013</v>
      </c>
      <c r="E31" s="19">
        <v>9.9219970009915013</v>
      </c>
      <c r="F31" s="19">
        <v>9.5547046371902997</v>
      </c>
      <c r="G31" s="19">
        <v>9.1874122723519598</v>
      </c>
      <c r="H31" s="19">
        <v>8.8201199075136216</v>
      </c>
      <c r="I31" s="19">
        <v>8.4528275426752852</v>
      </c>
      <c r="J31" s="19">
        <v>8.4529902986987313</v>
      </c>
      <c r="K31" s="19">
        <v>8.4533332616329844</v>
      </c>
      <c r="L31" s="19">
        <v>8.4532633844467604</v>
      </c>
      <c r="M31" s="19">
        <v>8.4530121553491604</v>
      </c>
      <c r="N31" s="19">
        <v>9.50623334349903</v>
      </c>
      <c r="O31" s="19">
        <v>9.5061586685114925</v>
      </c>
      <c r="P31" s="19">
        <v>9.5061102808287714</v>
      </c>
      <c r="Q31" s="19">
        <v>9.5061102808287714</v>
      </c>
      <c r="R31" s="19">
        <v>9.5060401215409556</v>
      </c>
      <c r="S31" s="19">
        <v>9.5060401215409556</v>
      </c>
      <c r="T31" s="19">
        <v>9.5060401215409556</v>
      </c>
      <c r="U31" s="19">
        <v>9.5060401215409556</v>
      </c>
      <c r="V31" s="19">
        <v>9.5060401215409556</v>
      </c>
      <c r="W31" s="19">
        <v>9.5060401215409556</v>
      </c>
      <c r="X31" s="19">
        <v>9.5060401215409556</v>
      </c>
      <c r="Y31" s="9"/>
    </row>
    <row r="32" spans="1:26" ht="13.5" customHeight="1" thickBot="1">
      <c r="A32" s="9"/>
      <c r="B32" s="12" t="s">
        <v>729</v>
      </c>
      <c r="C32" s="19">
        <v>9.3342437999999994</v>
      </c>
      <c r="D32" s="19">
        <v>9.3342437999999994</v>
      </c>
      <c r="E32" s="19">
        <v>9.3342437999999994</v>
      </c>
      <c r="F32" s="19">
        <v>8.746908740979455</v>
      </c>
      <c r="G32" s="19">
        <v>8.1595736829960472</v>
      </c>
      <c r="H32" s="19">
        <v>7.5722386239755037</v>
      </c>
      <c r="I32" s="19">
        <v>6.9849035659920968</v>
      </c>
      <c r="J32" s="19">
        <v>6.9849035659920968</v>
      </c>
      <c r="K32" s="19">
        <v>6.9849035659920968</v>
      </c>
      <c r="L32" s="19">
        <v>6.9849035659920968</v>
      </c>
      <c r="M32" s="19">
        <v>6.9849035659920968</v>
      </c>
      <c r="N32" s="19">
        <v>8.0378210499999998</v>
      </c>
      <c r="O32" s="19">
        <v>8.0378210499999998</v>
      </c>
      <c r="P32" s="19">
        <v>8.0378210499999998</v>
      </c>
      <c r="Q32" s="19">
        <v>8.0378210499999998</v>
      </c>
      <c r="R32" s="19">
        <v>8.0378210499999998</v>
      </c>
      <c r="S32" s="19">
        <v>8.0378210499999998</v>
      </c>
      <c r="T32" s="19">
        <v>8.0378210499999998</v>
      </c>
      <c r="U32" s="19">
        <v>8.0378210499999998</v>
      </c>
      <c r="V32" s="19">
        <v>8.0378210499999998</v>
      </c>
      <c r="W32" s="19">
        <v>8.0378210499999998</v>
      </c>
      <c r="X32" s="19">
        <v>8.0378210499999998</v>
      </c>
      <c r="Y32" s="9"/>
    </row>
    <row r="33" spans="1:25" ht="13.5" customHeight="1">
      <c r="A33" s="9"/>
      <c r="B33" s="12" t="s">
        <v>730</v>
      </c>
      <c r="C33" s="19">
        <v>10.293293319810516</v>
      </c>
      <c r="D33" s="19">
        <v>10.293293319810516</v>
      </c>
      <c r="E33" s="19">
        <v>10.293293319810516</v>
      </c>
      <c r="F33" s="19">
        <v>10.293293319810516</v>
      </c>
      <c r="G33" s="19">
        <v>9.9620024406883942</v>
      </c>
      <c r="H33" s="19">
        <v>9.6307115615662777</v>
      </c>
      <c r="I33" s="19">
        <v>9.2994206824441559</v>
      </c>
      <c r="J33" s="19">
        <v>8.9681298033220376</v>
      </c>
      <c r="K33" s="19">
        <v>8.9736092743671954</v>
      </c>
      <c r="L33" s="19">
        <v>9.1543622988037043</v>
      </c>
      <c r="M33" s="19">
        <v>9.1543234777157885</v>
      </c>
      <c r="N33" s="19">
        <v>9.154183905964107</v>
      </c>
      <c r="O33" s="19">
        <v>9.5053251250550552</v>
      </c>
      <c r="P33" s="19">
        <v>9.5052836394906457</v>
      </c>
      <c r="Q33" s="19">
        <v>9.5052567573261033</v>
      </c>
      <c r="R33" s="19">
        <v>9.5052567573261033</v>
      </c>
      <c r="S33" s="19">
        <v>9.5052177795524955</v>
      </c>
      <c r="T33" s="19">
        <v>9.5052177795524955</v>
      </c>
      <c r="U33" s="19">
        <v>9.5052177795524955</v>
      </c>
      <c r="V33" s="19">
        <v>9.5052177795524955</v>
      </c>
      <c r="W33" s="19">
        <v>9.5052177795524955</v>
      </c>
      <c r="X33" s="19">
        <v>9.5052177795524955</v>
      </c>
      <c r="Y33" s="9"/>
    </row>
    <row r="34" spans="1:25" ht="13.5" customHeight="1">
      <c r="A34" s="9"/>
      <c r="B34" s="12" t="s">
        <v>731</v>
      </c>
      <c r="C34" s="19">
        <v>10.380558038738972</v>
      </c>
      <c r="D34" s="19">
        <v>10.380558038738972</v>
      </c>
      <c r="E34" s="19">
        <v>10.380558038738972</v>
      </c>
      <c r="F34" s="19">
        <v>10.082971362064294</v>
      </c>
      <c r="G34" s="19">
        <v>9.7853846802039275</v>
      </c>
      <c r="H34" s="19">
        <v>9.4877979983435612</v>
      </c>
      <c r="I34" s="19">
        <v>9.1902113175203315</v>
      </c>
      <c r="J34" s="19">
        <v>9.1904908252280944</v>
      </c>
      <c r="K34" s="19">
        <v>9.192135715004774</v>
      </c>
      <c r="L34" s="19">
        <v>9.1920738351912075</v>
      </c>
      <c r="M34" s="19">
        <v>9.1915382352448258</v>
      </c>
      <c r="N34" s="19">
        <v>9.5412923493936894</v>
      </c>
      <c r="O34" s="19">
        <v>9.5413691795544064</v>
      </c>
      <c r="P34" s="19">
        <v>9.5413903454707913</v>
      </c>
      <c r="Q34" s="19">
        <v>9.5414234820362793</v>
      </c>
      <c r="R34" s="19">
        <v>9.5415663104863562</v>
      </c>
      <c r="S34" s="19">
        <v>9.5415663104863562</v>
      </c>
      <c r="T34" s="19">
        <v>9.5415663104863562</v>
      </c>
      <c r="U34" s="19">
        <v>9.5415663104863562</v>
      </c>
      <c r="V34" s="19">
        <v>9.5415663104863562</v>
      </c>
      <c r="W34" s="19">
        <v>9.5312709465678633</v>
      </c>
      <c r="X34" s="19">
        <v>9.5312709465678633</v>
      </c>
      <c r="Y34" s="9"/>
    </row>
    <row r="35" spans="1:25" ht="13.5" customHeight="1">
      <c r="A35" s="9"/>
      <c r="B35" s="12" t="s">
        <v>732</v>
      </c>
      <c r="C35" s="19">
        <v>10.889951099999999</v>
      </c>
      <c r="D35" s="19">
        <v>11.4085202</v>
      </c>
      <c r="E35" s="19">
        <v>10.889951099999999</v>
      </c>
      <c r="F35" s="19">
        <v>10.446069785823587</v>
      </c>
      <c r="G35" s="19">
        <v>10.002188465424345</v>
      </c>
      <c r="H35" s="19">
        <v>9.5583071481365192</v>
      </c>
      <c r="I35" s="19">
        <v>9.1144258308486936</v>
      </c>
      <c r="J35" s="19">
        <v>9.1386763072148796</v>
      </c>
      <c r="K35" s="19">
        <v>9.9512666247055304</v>
      </c>
      <c r="L35" s="19">
        <v>9.9512293810727712</v>
      </c>
      <c r="M35" s="19">
        <v>10.03373075140755</v>
      </c>
      <c r="N35" s="19">
        <v>10.033748065392659</v>
      </c>
      <c r="O35" s="19">
        <v>10.03381555404961</v>
      </c>
      <c r="P35" s="19">
        <v>10.0337654779059</v>
      </c>
      <c r="Q35" s="19">
        <v>10.03378970649139</v>
      </c>
      <c r="R35" s="19">
        <v>10.033799294834049</v>
      </c>
      <c r="S35" s="19">
        <v>10.033799294834049</v>
      </c>
      <c r="T35" s="19">
        <v>10.033799294834049</v>
      </c>
      <c r="U35" s="19">
        <v>10.033799294834049</v>
      </c>
      <c r="V35" s="19">
        <v>10.033799294834049</v>
      </c>
      <c r="W35" s="19">
        <v>10.033799294834049</v>
      </c>
      <c r="X35" s="19">
        <v>10.033799294834049</v>
      </c>
      <c r="Y35" s="9"/>
    </row>
    <row r="36" spans="1:25" ht="13.5" customHeight="1" thickBot="1">
      <c r="A36" s="9"/>
      <c r="B36" s="12" t="s">
        <v>733</v>
      </c>
      <c r="C36" s="19">
        <v>9.3342437999999994</v>
      </c>
      <c r="D36" s="19">
        <v>9.3342437999999994</v>
      </c>
      <c r="E36" s="19">
        <v>9.3342437999999994</v>
      </c>
      <c r="F36" s="19">
        <v>9.1936317941182413</v>
      </c>
      <c r="G36" s="19">
        <v>9.0530197882364813</v>
      </c>
      <c r="H36" s="19">
        <v>8.912407782354725</v>
      </c>
      <c r="I36" s="19">
        <v>8.771795776472965</v>
      </c>
      <c r="J36" s="19">
        <v>8.771795776472965</v>
      </c>
      <c r="K36" s="19">
        <v>8.771795776472965</v>
      </c>
      <c r="L36" s="19">
        <v>8.771795776472965</v>
      </c>
      <c r="M36" s="19">
        <v>8.771795776472965</v>
      </c>
      <c r="N36" s="19">
        <v>8.771795776472965</v>
      </c>
      <c r="O36" s="19">
        <v>8.771795776472965</v>
      </c>
      <c r="P36" s="19">
        <v>8.771795776472965</v>
      </c>
      <c r="Q36" s="19">
        <v>8.771795776472965</v>
      </c>
      <c r="R36" s="19">
        <v>8.771795776472965</v>
      </c>
      <c r="S36" s="19">
        <v>8.771795776472965</v>
      </c>
      <c r="T36" s="19">
        <v>8.771795776472965</v>
      </c>
      <c r="U36" s="19">
        <v>8.771795776472965</v>
      </c>
      <c r="V36" s="19">
        <v>8.771795776472965</v>
      </c>
      <c r="W36" s="19">
        <v>8.771795776472965</v>
      </c>
      <c r="X36" s="19">
        <v>8.771795776472965</v>
      </c>
      <c r="Y36" s="9"/>
    </row>
    <row r="37" spans="1:25" ht="13.5" customHeight="1" thickBot="1">
      <c r="A37" s="9"/>
      <c r="B37" s="12" t="s">
        <v>734</v>
      </c>
      <c r="C37" s="19">
        <v>10.385146068479839</v>
      </c>
      <c r="D37" s="19">
        <v>10.385146068479839</v>
      </c>
      <c r="E37" s="19">
        <v>10.385146068479839</v>
      </c>
      <c r="F37" s="19">
        <v>10.178111887598774</v>
      </c>
      <c r="G37" s="19">
        <v>9.9710777108662612</v>
      </c>
      <c r="H37" s="19">
        <v>9.7640435341337479</v>
      </c>
      <c r="I37" s="19">
        <v>9.5570093563640963</v>
      </c>
      <c r="J37" s="19">
        <v>9.5570093563640963</v>
      </c>
      <c r="K37" s="19">
        <v>9.5570093563640963</v>
      </c>
      <c r="L37" s="19">
        <v>9.5570093563640963</v>
      </c>
      <c r="M37" s="19">
        <v>9.5570093563640963</v>
      </c>
      <c r="N37" s="19">
        <v>9.5570093563640963</v>
      </c>
      <c r="O37" s="19">
        <v>9.5570093563640963</v>
      </c>
      <c r="P37" s="19">
        <v>9.5570093563640963</v>
      </c>
      <c r="Q37" s="19">
        <v>9.5570093563640963</v>
      </c>
      <c r="R37" s="19">
        <v>9.5570093563640963</v>
      </c>
      <c r="S37" s="19">
        <v>9.5570093563640963</v>
      </c>
      <c r="T37" s="19">
        <v>9.5570093563640963</v>
      </c>
      <c r="U37" s="19">
        <v>9.5570093563640963</v>
      </c>
      <c r="V37" s="19">
        <v>9.5570093563640963</v>
      </c>
      <c r="W37" s="19">
        <v>9.5570093563640963</v>
      </c>
      <c r="X37" s="19">
        <v>9.5570093563640963</v>
      </c>
      <c r="Y37" s="9"/>
    </row>
    <row r="38" spans="1:25" ht="13.5" customHeight="1" thickBot="1">
      <c r="A38" s="9"/>
      <c r="B38" s="12" t="s">
        <v>735</v>
      </c>
      <c r="C38" s="19">
        <v>10.371382000000001</v>
      </c>
      <c r="D38" s="19">
        <v>10.371382000000001</v>
      </c>
      <c r="E38" s="19">
        <v>10.371382000000001</v>
      </c>
      <c r="F38" s="19">
        <v>10.580052722732376</v>
      </c>
      <c r="G38" s="19">
        <v>10.788723445464747</v>
      </c>
      <c r="H38" s="19">
        <v>10.997394168197122</v>
      </c>
      <c r="I38" s="19">
        <v>11.206064890929495</v>
      </c>
      <c r="J38" s="19">
        <v>11.206064890929495</v>
      </c>
      <c r="K38" s="19">
        <v>11.206064890929495</v>
      </c>
      <c r="L38" s="19">
        <v>11.206064890929495</v>
      </c>
      <c r="M38" s="19">
        <v>11.206064890929495</v>
      </c>
      <c r="N38" s="19">
        <v>11.206064890929495</v>
      </c>
      <c r="O38" s="19">
        <v>11.206064890929495</v>
      </c>
      <c r="P38" s="19">
        <v>11.206064890929495</v>
      </c>
      <c r="Q38" s="19">
        <v>11.206064890929495</v>
      </c>
      <c r="R38" s="19">
        <v>11.206064890929495</v>
      </c>
      <c r="S38" s="19">
        <v>11.206064890929495</v>
      </c>
      <c r="T38" s="19">
        <v>11.206064890929495</v>
      </c>
      <c r="U38" s="19">
        <v>11.206064890929495</v>
      </c>
      <c r="V38" s="19">
        <v>11.206064890929495</v>
      </c>
      <c r="W38" s="19">
        <v>11.206064890929495</v>
      </c>
      <c r="X38" s="19">
        <v>11.206064890929495</v>
      </c>
      <c r="Y38" s="9"/>
    </row>
    <row r="39" spans="1:25" ht="13.5" customHeight="1" thickBot="1">
      <c r="A39" s="9"/>
      <c r="B39" s="12" t="s">
        <v>736</v>
      </c>
      <c r="C39" s="19">
        <v>10.371382000000001</v>
      </c>
      <c r="D39" s="19">
        <v>10.371382000000001</v>
      </c>
      <c r="E39" s="19">
        <v>10.371382000000001</v>
      </c>
      <c r="F39" s="19">
        <v>10.371382000000001</v>
      </c>
      <c r="G39" s="19">
        <v>10.580052721563506</v>
      </c>
      <c r="H39" s="19">
        <v>10.788723443127012</v>
      </c>
      <c r="I39" s="19">
        <v>10.997394164690519</v>
      </c>
      <c r="J39" s="19">
        <v>11.206064886254024</v>
      </c>
      <c r="K39" s="19">
        <v>11.206064886254024</v>
      </c>
      <c r="L39" s="19">
        <v>11.206064886254024</v>
      </c>
      <c r="M39" s="19">
        <v>11.206064886254024</v>
      </c>
      <c r="N39" s="19">
        <v>11.206064886254024</v>
      </c>
      <c r="O39" s="19">
        <v>11.206064886254024</v>
      </c>
      <c r="P39" s="19">
        <v>11.206064886254024</v>
      </c>
      <c r="Q39" s="19">
        <v>11.206064886254024</v>
      </c>
      <c r="R39" s="19">
        <v>11.206064886254024</v>
      </c>
      <c r="S39" s="19">
        <v>11.206064886254024</v>
      </c>
      <c r="T39" s="19">
        <v>11.206064886254024</v>
      </c>
      <c r="U39" s="19">
        <v>11.206064886254024</v>
      </c>
      <c r="V39" s="19">
        <v>11.206064886254024</v>
      </c>
      <c r="W39" s="19">
        <v>11.206064886254024</v>
      </c>
      <c r="X39" s="19">
        <v>11.206064886254024</v>
      </c>
      <c r="Y39" s="9"/>
    </row>
    <row r="40" spans="1:25" ht="13.5" customHeight="1" thickBot="1">
      <c r="A40" s="9"/>
      <c r="B40" s="12" t="s">
        <v>737</v>
      </c>
      <c r="C40" s="19">
        <v>10.371382000000001</v>
      </c>
      <c r="D40" s="19">
        <v>10.371382000000001</v>
      </c>
      <c r="E40" s="19">
        <v>10.371382000000001</v>
      </c>
      <c r="F40" s="19">
        <v>10.371382000000001</v>
      </c>
      <c r="G40" s="19">
        <v>10.580052721563506</v>
      </c>
      <c r="H40" s="19">
        <v>10.788723443127012</v>
      </c>
      <c r="I40" s="19">
        <v>10.997394164690519</v>
      </c>
      <c r="J40" s="19">
        <v>11.206064886254024</v>
      </c>
      <c r="K40" s="19">
        <v>11.206064886254024</v>
      </c>
      <c r="L40" s="19">
        <v>11.206064886254024</v>
      </c>
      <c r="M40" s="19">
        <v>11.206064886254024</v>
      </c>
      <c r="N40" s="19">
        <v>11.206064886254024</v>
      </c>
      <c r="O40" s="19">
        <v>11.206064886254024</v>
      </c>
      <c r="P40" s="19">
        <v>11.206064886254024</v>
      </c>
      <c r="Q40" s="19">
        <v>11.206064886254024</v>
      </c>
      <c r="R40" s="19">
        <v>11.206064886254024</v>
      </c>
      <c r="S40" s="19">
        <v>11.206064886254024</v>
      </c>
      <c r="T40" s="19">
        <v>11.206064886254024</v>
      </c>
      <c r="U40" s="19">
        <v>11.206064886254024</v>
      </c>
      <c r="V40" s="19">
        <v>11.206064886254024</v>
      </c>
      <c r="W40" s="19">
        <v>11.206064886254024</v>
      </c>
      <c r="X40" s="19">
        <v>11.206064886254024</v>
      </c>
      <c r="Y40" s="9"/>
    </row>
    <row r="41" spans="1:25" ht="13.5" customHeight="1" thickBot="1">
      <c r="A41" s="9"/>
      <c r="B41" s="12" t="s">
        <v>738</v>
      </c>
      <c r="C41" s="19">
        <v>9.8528128999999982</v>
      </c>
      <c r="D41" s="19">
        <v>9.8528128999999982</v>
      </c>
      <c r="E41" s="19">
        <v>9.8528128999999982</v>
      </c>
      <c r="F41" s="19">
        <v>9.5568504491605051</v>
      </c>
      <c r="G41" s="19">
        <v>9.2608879972838736</v>
      </c>
      <c r="H41" s="19">
        <v>8.9649255464443822</v>
      </c>
      <c r="I41" s="19">
        <v>8.6689630945677507</v>
      </c>
      <c r="J41" s="19">
        <v>8.6933765820933839</v>
      </c>
      <c r="K41" s="19">
        <v>9.5062507466780257</v>
      </c>
      <c r="L41" s="19">
        <v>9.5061808684546634</v>
      </c>
      <c r="M41" s="19">
        <v>9.5059296393570634</v>
      </c>
      <c r="N41" s="19">
        <v>9.50623334349903</v>
      </c>
      <c r="O41" s="19">
        <v>9.5061586685114925</v>
      </c>
      <c r="P41" s="19">
        <v>9.5061102808287714</v>
      </c>
      <c r="Q41" s="19">
        <v>9.5061102808287714</v>
      </c>
      <c r="R41" s="19">
        <v>9.5060401215409556</v>
      </c>
      <c r="S41" s="19">
        <v>9.5060401215409556</v>
      </c>
      <c r="T41" s="19">
        <v>9.5060401215409556</v>
      </c>
      <c r="U41" s="19">
        <v>9.5060401215409556</v>
      </c>
      <c r="V41" s="19">
        <v>9.5060401215409556</v>
      </c>
      <c r="W41" s="19">
        <v>9.5060401215409556</v>
      </c>
      <c r="X41" s="19">
        <v>9.5060401215409556</v>
      </c>
      <c r="Y41" s="9"/>
    </row>
    <row r="42" spans="1:25" ht="13.5" customHeight="1" thickBot="1">
      <c r="A42" s="9"/>
      <c r="B42" s="12" t="s">
        <v>739</v>
      </c>
      <c r="C42" s="19">
        <v>10.355506011152052</v>
      </c>
      <c r="D42" s="19">
        <v>10.355506011152052</v>
      </c>
      <c r="E42" s="19">
        <v>10.355506011152052</v>
      </c>
      <c r="F42" s="19">
        <v>9.2320844479198492</v>
      </c>
      <c r="G42" s="19">
        <v>8.1086628857247867</v>
      </c>
      <c r="H42" s="19">
        <v>6.9852413235297233</v>
      </c>
      <c r="I42" s="19">
        <v>5.8618197602975224</v>
      </c>
      <c r="J42" s="19">
        <v>5.8618197602975224</v>
      </c>
      <c r="K42" s="19">
        <v>5.8618197602975224</v>
      </c>
      <c r="L42" s="19">
        <v>5.8618197602975224</v>
      </c>
      <c r="M42" s="19">
        <v>5.8618197602975224</v>
      </c>
      <c r="N42" s="19">
        <v>5.8618197602975224</v>
      </c>
      <c r="O42" s="19">
        <v>5.8618197602975224</v>
      </c>
      <c r="P42" s="19">
        <v>5.8618197602975224</v>
      </c>
      <c r="Q42" s="19">
        <v>5.8618197602975224</v>
      </c>
      <c r="R42" s="19">
        <v>5.8618197602975224</v>
      </c>
      <c r="S42" s="19">
        <v>8.7057557796403895</v>
      </c>
      <c r="T42" s="19">
        <v>8.7057557796403895</v>
      </c>
      <c r="U42" s="19">
        <v>8.7057557796403895</v>
      </c>
      <c r="V42" s="19">
        <v>8.7057557796403895</v>
      </c>
      <c r="W42" s="19">
        <v>8.7057557796403895</v>
      </c>
      <c r="X42" s="19">
        <v>8.7057557796403895</v>
      </c>
      <c r="Y42" s="9"/>
    </row>
    <row r="43" spans="1:25" ht="13.5" customHeight="1" thickBot="1">
      <c r="A43" s="9"/>
      <c r="B43" s="12" t="s">
        <v>740</v>
      </c>
      <c r="C43" s="19">
        <v>10.371382000000001</v>
      </c>
      <c r="D43" s="19">
        <v>10.371382000000001</v>
      </c>
      <c r="E43" s="19">
        <v>10.371382000000001</v>
      </c>
      <c r="F43" s="19">
        <v>9.8926903099581995</v>
      </c>
      <c r="G43" s="19">
        <v>9.4139986188792637</v>
      </c>
      <c r="H43" s="19">
        <v>8.9353069288374662</v>
      </c>
      <c r="I43" s="19">
        <v>8.4566152387956652</v>
      </c>
      <c r="J43" s="19">
        <v>8.4574537639932288</v>
      </c>
      <c r="K43" s="19">
        <v>8.4623884312489928</v>
      </c>
      <c r="L43" s="19">
        <v>8.4622027928454351</v>
      </c>
      <c r="M43" s="19">
        <v>8.4605959940434268</v>
      </c>
      <c r="N43" s="19">
        <v>9.5098583344157355</v>
      </c>
      <c r="O43" s="19">
        <v>9.5100888259350267</v>
      </c>
      <c r="P43" s="19">
        <v>9.5101523247213233</v>
      </c>
      <c r="Q43" s="19">
        <v>9.5102517333806524</v>
      </c>
      <c r="R43" s="19">
        <v>9.5106802187308777</v>
      </c>
      <c r="S43" s="19">
        <v>9.5106802187308777</v>
      </c>
      <c r="T43" s="19">
        <v>9.5106802187308777</v>
      </c>
      <c r="U43" s="19">
        <v>9.5106802187308777</v>
      </c>
      <c r="V43" s="19">
        <v>9.5106802187308777</v>
      </c>
      <c r="W43" s="19">
        <v>9.4797941269754009</v>
      </c>
      <c r="X43" s="19">
        <v>9.4797941269754009</v>
      </c>
      <c r="Y43" s="9"/>
    </row>
    <row r="44" spans="1:25" ht="13.5" customHeight="1" thickBot="1">
      <c r="A44" s="9"/>
      <c r="B44" s="12" t="s">
        <v>741</v>
      </c>
      <c r="C44" s="19">
        <v>10.89992303859365</v>
      </c>
      <c r="D44" s="19">
        <v>11.418492138593651</v>
      </c>
      <c r="E44" s="19">
        <v>10.89992303859365</v>
      </c>
      <c r="F44" s="19">
        <v>10.663196866726572</v>
      </c>
      <c r="G44" s="19">
        <v>10.426470694859491</v>
      </c>
      <c r="H44" s="19">
        <v>10.189744530252378</v>
      </c>
      <c r="I44" s="19">
        <v>9.9530183614967136</v>
      </c>
      <c r="J44" s="19">
        <v>9.9530183614967136</v>
      </c>
      <c r="K44" s="19">
        <v>9.9530183614967136</v>
      </c>
      <c r="L44" s="19">
        <v>9.9530183614967136</v>
      </c>
      <c r="M44" s="19">
        <v>10.035515461933525</v>
      </c>
      <c r="N44" s="19">
        <v>10.035515461933525</v>
      </c>
      <c r="O44" s="19">
        <v>10.035515461933525</v>
      </c>
      <c r="P44" s="19">
        <v>10.035515461933525</v>
      </c>
      <c r="Q44" s="19">
        <v>10.035515461933525</v>
      </c>
      <c r="R44" s="19">
        <v>10.035515461933525</v>
      </c>
      <c r="S44" s="19">
        <v>10.035515461933525</v>
      </c>
      <c r="T44" s="19">
        <v>10.035515461933525</v>
      </c>
      <c r="U44" s="19">
        <v>10.035515461933525</v>
      </c>
      <c r="V44" s="19">
        <v>10.035515461933525</v>
      </c>
      <c r="W44" s="19">
        <v>10.035515461933525</v>
      </c>
      <c r="X44" s="19">
        <v>10.035515461933525</v>
      </c>
      <c r="Y44" s="9"/>
    </row>
    <row r="45" spans="1:25" ht="13.5" customHeight="1" thickBot="1">
      <c r="A45" s="9"/>
      <c r="B45" s="12" t="s">
        <v>742</v>
      </c>
      <c r="C45" s="19">
        <v>10.485502299299437</v>
      </c>
      <c r="D45" s="19">
        <v>11.004071399299436</v>
      </c>
      <c r="E45" s="19">
        <v>11.522640499299438</v>
      </c>
      <c r="F45" s="19">
        <v>11.004071399299436</v>
      </c>
      <c r="G45" s="19">
        <v>10.710758494547708</v>
      </c>
      <c r="H45" s="19">
        <v>10.41744558979598</v>
      </c>
      <c r="I45" s="19">
        <v>10.12413268504425</v>
      </c>
      <c r="J45" s="19">
        <v>9.8308197802925186</v>
      </c>
      <c r="K45" s="19">
        <v>9.8338510257608647</v>
      </c>
      <c r="L45" s="19">
        <v>9.9354395946545271</v>
      </c>
      <c r="M45" s="19">
        <v>9.9354256283052251</v>
      </c>
      <c r="N45" s="19">
        <v>10.017924330438005</v>
      </c>
      <c r="O45" s="19">
        <v>10.017930823323386</v>
      </c>
      <c r="P45" s="19">
        <v>10.017956131652479</v>
      </c>
      <c r="Q45" s="19">
        <v>10.017937353114133</v>
      </c>
      <c r="R45" s="19">
        <v>10.017946438833425</v>
      </c>
      <c r="S45" s="19">
        <v>10.017950034157042</v>
      </c>
      <c r="T45" s="19">
        <v>10.017950034157042</v>
      </c>
      <c r="U45" s="19">
        <v>10.017950034157042</v>
      </c>
      <c r="V45" s="19">
        <v>10.017950034157042</v>
      </c>
      <c r="W45" s="19">
        <v>10.017950034157042</v>
      </c>
      <c r="X45" s="19">
        <v>10.017950034157042</v>
      </c>
      <c r="Y45" s="9"/>
    </row>
    <row r="46" spans="1:25" ht="13.5" customHeight="1" thickBot="1">
      <c r="A46" s="9"/>
      <c r="B46" s="12" t="s">
        <v>743</v>
      </c>
      <c r="C46" s="19">
        <v>10.485502299299437</v>
      </c>
      <c r="D46" s="19">
        <v>11.004071399299436</v>
      </c>
      <c r="E46" s="19">
        <v>11.522640499299438</v>
      </c>
      <c r="F46" s="19">
        <v>11.004071399299436</v>
      </c>
      <c r="G46" s="19">
        <v>10.710758494547708</v>
      </c>
      <c r="H46" s="19">
        <v>10.41744558979598</v>
      </c>
      <c r="I46" s="19">
        <v>10.12413268504425</v>
      </c>
      <c r="J46" s="19">
        <v>9.8308197802925186</v>
      </c>
      <c r="K46" s="19">
        <v>9.8338510257608647</v>
      </c>
      <c r="L46" s="19">
        <v>9.9354395946545271</v>
      </c>
      <c r="M46" s="19">
        <v>9.9354256283052251</v>
      </c>
      <c r="N46" s="19">
        <v>10.017924330438005</v>
      </c>
      <c r="O46" s="19">
        <v>10.017930823323386</v>
      </c>
      <c r="P46" s="19">
        <v>10.017956131652479</v>
      </c>
      <c r="Q46" s="19">
        <v>10.017937353114133</v>
      </c>
      <c r="R46" s="19">
        <v>10.017946438833425</v>
      </c>
      <c r="S46" s="19">
        <v>10.017950034157042</v>
      </c>
      <c r="T46" s="19">
        <v>10.017950034157042</v>
      </c>
      <c r="U46" s="19">
        <v>10.017950034157042</v>
      </c>
      <c r="V46" s="19">
        <v>10.017950034157042</v>
      </c>
      <c r="W46" s="19">
        <v>10.017950034157042</v>
      </c>
      <c r="X46" s="19">
        <v>10.017950034157042</v>
      </c>
      <c r="Y46" s="9"/>
    </row>
    <row r="47" spans="1:25" ht="13.5" customHeight="1" thickBot="1">
      <c r="A47" s="9"/>
      <c r="B47" s="12" t="s">
        <v>744</v>
      </c>
      <c r="C47" s="19">
        <v>9.5671686819763071</v>
      </c>
      <c r="D47" s="19">
        <v>9.5671686819763071</v>
      </c>
      <c r="E47" s="19">
        <v>9.5671686819763071</v>
      </c>
      <c r="F47" s="19">
        <v>8.4437471197812464</v>
      </c>
      <c r="G47" s="19">
        <v>7.3203255565490446</v>
      </c>
      <c r="H47" s="19">
        <v>6.1969039943539803</v>
      </c>
      <c r="I47" s="19">
        <v>5.0734824311217777</v>
      </c>
      <c r="J47" s="19">
        <v>5.0734824311217777</v>
      </c>
      <c r="K47" s="19">
        <v>5.0734824311217777</v>
      </c>
      <c r="L47" s="19">
        <v>5.0734824311217777</v>
      </c>
      <c r="M47" s="19">
        <v>9.0231023399999977</v>
      </c>
      <c r="N47" s="19">
        <v>9.0231023399999977</v>
      </c>
      <c r="O47" s="19">
        <v>9.0231023399999977</v>
      </c>
      <c r="P47" s="19">
        <v>9.0231023399999977</v>
      </c>
      <c r="Q47" s="19">
        <v>9.0231023399999977</v>
      </c>
      <c r="R47" s="19">
        <v>9.0231023399999977</v>
      </c>
      <c r="S47" s="19">
        <v>9.0231023399999977</v>
      </c>
      <c r="T47" s="19">
        <v>9.0231023399999977</v>
      </c>
      <c r="U47" s="19">
        <v>9.0231023399999977</v>
      </c>
      <c r="V47" s="19">
        <v>9.0231023399999977</v>
      </c>
      <c r="W47" s="19">
        <v>9.0231023399999977</v>
      </c>
      <c r="X47" s="19">
        <v>9.0231023399999977</v>
      </c>
      <c r="Y47" s="9"/>
    </row>
    <row r="48" spans="1:25">
      <c r="A48" s="9"/>
      <c r="B48" s="9"/>
      <c r="C48" s="9"/>
      <c r="D48" s="9"/>
      <c r="E48" s="9"/>
      <c r="F48" s="9"/>
      <c r="G48" s="9"/>
      <c r="H48" s="9"/>
      <c r="I48" s="9"/>
      <c r="J48" s="9"/>
      <c r="K48" s="9"/>
      <c r="L48" s="9"/>
      <c r="M48" s="9"/>
      <c r="N48" s="9"/>
      <c r="O48" s="9"/>
      <c r="P48" s="9"/>
      <c r="Q48" s="9"/>
      <c r="R48" s="9"/>
      <c r="S48" s="9"/>
      <c r="T48" s="9"/>
      <c r="U48" s="9"/>
      <c r="V48" s="9"/>
      <c r="W48" s="9"/>
      <c r="X48" s="9"/>
      <c r="Y48" s="9"/>
    </row>
    <row r="49" spans="1:25" ht="18" thickBot="1">
      <c r="A49" s="9"/>
      <c r="B49" s="18" t="s">
        <v>122</v>
      </c>
      <c r="C49" s="9"/>
      <c r="D49" s="9"/>
      <c r="E49" s="9"/>
      <c r="F49" s="9"/>
      <c r="G49" s="9"/>
      <c r="H49" s="9"/>
      <c r="I49" s="9"/>
      <c r="J49" s="9"/>
      <c r="K49" s="9"/>
      <c r="L49" s="9"/>
      <c r="M49" s="9"/>
      <c r="N49" s="9"/>
      <c r="O49" s="9"/>
      <c r="P49" s="9"/>
      <c r="Q49" s="9"/>
      <c r="R49" s="9"/>
      <c r="S49" s="9"/>
      <c r="T49" s="9"/>
      <c r="U49" s="9"/>
      <c r="V49" s="9"/>
      <c r="W49" s="9"/>
      <c r="X49" s="9"/>
      <c r="Y49" s="9"/>
    </row>
    <row r="50" spans="1:25" ht="33" customHeight="1" thickTop="1" thickBot="1">
      <c r="A50" s="9"/>
      <c r="B50" s="8" t="s">
        <v>217</v>
      </c>
      <c r="C50" s="179" t="s">
        <v>314</v>
      </c>
      <c r="D50" s="179" t="s">
        <v>315</v>
      </c>
      <c r="E50" s="179" t="s">
        <v>316</v>
      </c>
      <c r="F50" s="179" t="s">
        <v>317</v>
      </c>
      <c r="G50" s="179" t="s">
        <v>318</v>
      </c>
      <c r="H50" s="179" t="s">
        <v>319</v>
      </c>
      <c r="I50" s="179" t="s">
        <v>320</v>
      </c>
      <c r="J50" s="179" t="s">
        <v>321</v>
      </c>
      <c r="K50" s="179" t="s">
        <v>322</v>
      </c>
      <c r="L50" s="179" t="s">
        <v>323</v>
      </c>
      <c r="M50" s="179" t="s">
        <v>324</v>
      </c>
      <c r="N50" s="179" t="s">
        <v>325</v>
      </c>
      <c r="O50" s="179" t="s">
        <v>326</v>
      </c>
      <c r="P50" s="179" t="s">
        <v>327</v>
      </c>
      <c r="Q50" s="179" t="s">
        <v>328</v>
      </c>
      <c r="R50" s="179" t="s">
        <v>329</v>
      </c>
      <c r="S50" s="179" t="s">
        <v>330</v>
      </c>
      <c r="T50" s="179" t="s">
        <v>331</v>
      </c>
      <c r="U50" s="179" t="s">
        <v>332</v>
      </c>
      <c r="V50" s="179" t="s">
        <v>333</v>
      </c>
      <c r="W50" s="179" t="s">
        <v>334</v>
      </c>
      <c r="X50" s="179" t="s">
        <v>342</v>
      </c>
      <c r="Y50" s="9"/>
    </row>
    <row r="51" spans="1:25" ht="13.5" customHeight="1" thickBot="1">
      <c r="A51" s="9"/>
      <c r="B51" s="12" t="s">
        <v>704</v>
      </c>
      <c r="C51" s="19">
        <v>12.010060355999999</v>
      </c>
      <c r="D51" s="19">
        <v>12.010060355999999</v>
      </c>
      <c r="E51" s="19">
        <v>12.010060355999999</v>
      </c>
      <c r="F51" s="19">
        <v>13.140540994</v>
      </c>
      <c r="G51" s="19">
        <v>12.777542623999999</v>
      </c>
      <c r="H51" s="19">
        <v>12.777542623999999</v>
      </c>
      <c r="I51" s="19">
        <v>12.891627826000001</v>
      </c>
      <c r="J51" s="19">
        <v>12.891627826000001</v>
      </c>
      <c r="K51" s="19">
        <v>12.891627826000001</v>
      </c>
      <c r="L51" s="19">
        <v>12.891627826000001</v>
      </c>
      <c r="M51" s="19">
        <v>13.016084409999999</v>
      </c>
      <c r="N51" s="19">
        <v>13.016084409999999</v>
      </c>
      <c r="O51" s="19">
        <v>13.016084409999999</v>
      </c>
      <c r="P51" s="19">
        <v>13.016084409999999</v>
      </c>
      <c r="Q51" s="19">
        <v>13.016084409999999</v>
      </c>
      <c r="R51" s="19">
        <v>13.016084409999999</v>
      </c>
      <c r="S51" s="19">
        <v>13.016084409999999</v>
      </c>
      <c r="T51" s="19">
        <v>13.016084409999999</v>
      </c>
      <c r="U51" s="19">
        <v>13.016084409999999</v>
      </c>
      <c r="V51" s="19">
        <v>13.016084409999999</v>
      </c>
      <c r="W51" s="19">
        <v>13.016084409999999</v>
      </c>
      <c r="X51" s="19">
        <v>13.016084409999999</v>
      </c>
      <c r="Y51" s="9"/>
    </row>
    <row r="52" spans="1:25" ht="13.5" customHeight="1" thickBot="1">
      <c r="A52" s="9"/>
      <c r="B52" s="12" t="s">
        <v>705</v>
      </c>
      <c r="C52" s="19">
        <v>9.9461553380000005</v>
      </c>
      <c r="D52" s="19">
        <v>9.9461553380000005</v>
      </c>
      <c r="E52" s="19">
        <v>9.9461553380000005</v>
      </c>
      <c r="F52" s="19">
        <v>11.450005727999999</v>
      </c>
      <c r="G52" s="19">
        <v>11.138864267999999</v>
      </c>
      <c r="H52" s="19">
        <v>11.138864267999999</v>
      </c>
      <c r="I52" s="19">
        <v>11.138864267999999</v>
      </c>
      <c r="J52" s="19">
        <v>11.138864267999999</v>
      </c>
      <c r="K52" s="19">
        <v>11.138864267999999</v>
      </c>
      <c r="L52" s="19">
        <v>11.138864267999999</v>
      </c>
      <c r="M52" s="19">
        <v>11.138864267999999</v>
      </c>
      <c r="N52" s="19">
        <v>11.138864267999999</v>
      </c>
      <c r="O52" s="19">
        <v>11.138864267999999</v>
      </c>
      <c r="P52" s="19">
        <v>11.138864267999999</v>
      </c>
      <c r="Q52" s="19">
        <v>11.138864267999999</v>
      </c>
      <c r="R52" s="19">
        <v>11.138864267999999</v>
      </c>
      <c r="S52" s="19">
        <v>11.138864267999999</v>
      </c>
      <c r="T52" s="19">
        <v>11.138864267999999</v>
      </c>
      <c r="U52" s="19">
        <v>11.138864267999999</v>
      </c>
      <c r="V52" s="19">
        <v>11.138864267999999</v>
      </c>
      <c r="W52" s="19">
        <v>11.138864267999999</v>
      </c>
      <c r="X52" s="19">
        <v>11.138864267999999</v>
      </c>
      <c r="Y52" s="9"/>
    </row>
    <row r="53" spans="1:25" ht="13.5" customHeight="1" thickBot="1">
      <c r="A53" s="9"/>
      <c r="B53" s="12" t="s">
        <v>706</v>
      </c>
      <c r="C53" s="19">
        <v>14.551048945999998</v>
      </c>
      <c r="D53" s="19">
        <v>14.551048945999998</v>
      </c>
      <c r="E53" s="19">
        <v>14.551048945999998</v>
      </c>
      <c r="F53" s="19">
        <v>14.551048945999998</v>
      </c>
      <c r="G53" s="19">
        <v>15.536330236</v>
      </c>
      <c r="H53" s="19">
        <v>15.536330236</v>
      </c>
      <c r="I53" s="19">
        <v>15.536330236</v>
      </c>
      <c r="J53" s="19">
        <v>15.536330236</v>
      </c>
      <c r="K53" s="19">
        <v>15.536330236</v>
      </c>
      <c r="L53" s="19">
        <v>15.536330236</v>
      </c>
      <c r="M53" s="19">
        <v>15.536330236</v>
      </c>
      <c r="N53" s="19">
        <v>15.536330236</v>
      </c>
      <c r="O53" s="19">
        <v>15.536330236</v>
      </c>
      <c r="P53" s="19">
        <v>15.536330236</v>
      </c>
      <c r="Q53" s="19">
        <v>15.536330236</v>
      </c>
      <c r="R53" s="19">
        <v>15.536330236</v>
      </c>
      <c r="S53" s="19">
        <v>15.536330236</v>
      </c>
      <c r="T53" s="19">
        <v>15.536330236</v>
      </c>
      <c r="U53" s="19">
        <v>15.536330236</v>
      </c>
      <c r="V53" s="19">
        <v>15.536330236</v>
      </c>
      <c r="W53" s="19">
        <v>15.536330236</v>
      </c>
      <c r="X53" s="19">
        <v>15.536330236</v>
      </c>
      <c r="Y53" s="9"/>
    </row>
    <row r="54" spans="1:25" ht="13.5" customHeight="1" thickBot="1">
      <c r="A54" s="9"/>
      <c r="B54" s="12" t="s">
        <v>707</v>
      </c>
      <c r="C54" s="19">
        <v>13.908023261999999</v>
      </c>
      <c r="D54" s="19">
        <v>13.908023261999999</v>
      </c>
      <c r="E54" s="19">
        <v>13.908023261999999</v>
      </c>
      <c r="F54" s="19">
        <v>15.0385039</v>
      </c>
      <c r="G54" s="19">
        <v>14.623648619999999</v>
      </c>
      <c r="H54" s="19">
        <v>14.623648619999999</v>
      </c>
      <c r="I54" s="19">
        <v>14.623648619999999</v>
      </c>
      <c r="J54" s="19">
        <v>14.623648619999999</v>
      </c>
      <c r="K54" s="19">
        <v>14.623648619999999</v>
      </c>
      <c r="L54" s="19">
        <v>14.623648619999999</v>
      </c>
      <c r="M54" s="19">
        <v>14.623648619999999</v>
      </c>
      <c r="N54" s="19">
        <v>14.623648619999999</v>
      </c>
      <c r="O54" s="19">
        <v>14.623648619999999</v>
      </c>
      <c r="P54" s="19">
        <v>14.623648619999999</v>
      </c>
      <c r="Q54" s="19">
        <v>14.623648619999999</v>
      </c>
      <c r="R54" s="19">
        <v>14.623648619999999</v>
      </c>
      <c r="S54" s="19">
        <v>14.623648619999999</v>
      </c>
      <c r="T54" s="19">
        <v>14.623648619999999</v>
      </c>
      <c r="U54" s="19">
        <v>14.623648619999999</v>
      </c>
      <c r="V54" s="19">
        <v>14.623648619999999</v>
      </c>
      <c r="W54" s="19">
        <v>14.623648619999999</v>
      </c>
      <c r="X54" s="19">
        <v>14.623648619999999</v>
      </c>
      <c r="Y54" s="9"/>
    </row>
    <row r="55" spans="1:25" ht="13.5" customHeight="1" thickBot="1">
      <c r="A55" s="9"/>
      <c r="B55" s="12" t="s">
        <v>708</v>
      </c>
      <c r="C55" s="19">
        <v>10.454353055999999</v>
      </c>
      <c r="D55" s="19">
        <v>10.454353055999999</v>
      </c>
      <c r="E55" s="19">
        <v>10.454353055999999</v>
      </c>
      <c r="F55" s="19">
        <v>11.584833693999999</v>
      </c>
      <c r="G55" s="19">
        <v>11.263320852</v>
      </c>
      <c r="H55" s="19">
        <v>11.263320852</v>
      </c>
      <c r="I55" s="19">
        <v>11.263320852</v>
      </c>
      <c r="J55" s="19">
        <v>11.263320852</v>
      </c>
      <c r="K55" s="19">
        <v>11.263320852</v>
      </c>
      <c r="L55" s="19">
        <v>11.263320852</v>
      </c>
      <c r="M55" s="19">
        <v>11.263320852</v>
      </c>
      <c r="N55" s="19">
        <v>11.263320852</v>
      </c>
      <c r="O55" s="19">
        <v>11.263320852</v>
      </c>
      <c r="P55" s="19">
        <v>11.263320852</v>
      </c>
      <c r="Q55" s="19">
        <v>11.263320852</v>
      </c>
      <c r="R55" s="19">
        <v>11.263320852</v>
      </c>
      <c r="S55" s="19">
        <v>11.263320852</v>
      </c>
      <c r="T55" s="19">
        <v>11.263320852</v>
      </c>
      <c r="U55" s="19">
        <v>11.263320852</v>
      </c>
      <c r="V55" s="19">
        <v>11.263320852</v>
      </c>
      <c r="W55" s="19">
        <v>11.263320852</v>
      </c>
      <c r="X55" s="19">
        <v>11.263320852</v>
      </c>
      <c r="Y55" s="9"/>
    </row>
    <row r="56" spans="1:25" ht="13.5" customHeight="1" thickBot="1">
      <c r="A56" s="9"/>
      <c r="B56" s="12" t="s">
        <v>709</v>
      </c>
      <c r="C56" s="19">
        <v>10.454353055999999</v>
      </c>
      <c r="D56" s="19">
        <v>10.454353055999999</v>
      </c>
      <c r="E56" s="19">
        <v>10.454353055999999</v>
      </c>
      <c r="F56" s="19">
        <v>11.584833693999999</v>
      </c>
      <c r="G56" s="19">
        <v>11.263320852</v>
      </c>
      <c r="H56" s="19">
        <v>11.263320852</v>
      </c>
      <c r="I56" s="19">
        <v>11.263320852</v>
      </c>
      <c r="J56" s="19">
        <v>11.263320852</v>
      </c>
      <c r="K56" s="19">
        <v>11.263320852</v>
      </c>
      <c r="L56" s="19">
        <v>11.263320852</v>
      </c>
      <c r="M56" s="19">
        <v>11.263320852</v>
      </c>
      <c r="N56" s="19">
        <v>11.263320852</v>
      </c>
      <c r="O56" s="19">
        <v>11.263320852</v>
      </c>
      <c r="P56" s="19">
        <v>11.263320852</v>
      </c>
      <c r="Q56" s="19">
        <v>11.263320852</v>
      </c>
      <c r="R56" s="19">
        <v>11.263320852</v>
      </c>
      <c r="S56" s="19">
        <v>11.263320852</v>
      </c>
      <c r="T56" s="19">
        <v>11.263320852</v>
      </c>
      <c r="U56" s="19">
        <v>11.263320852</v>
      </c>
      <c r="V56" s="19">
        <v>11.263320852</v>
      </c>
      <c r="W56" s="19">
        <v>11.263320852</v>
      </c>
      <c r="X56" s="19">
        <v>11.263320852</v>
      </c>
      <c r="Y56" s="9"/>
    </row>
    <row r="57" spans="1:25" ht="13.5" customHeight="1" thickBot="1">
      <c r="A57" s="9"/>
      <c r="B57" s="12" t="s">
        <v>710</v>
      </c>
      <c r="C57" s="19">
        <v>11.418891582000001</v>
      </c>
      <c r="D57" s="19">
        <v>11.418891582000001</v>
      </c>
      <c r="E57" s="19">
        <v>11.418891582000001</v>
      </c>
      <c r="F57" s="19">
        <v>12.549372219999999</v>
      </c>
      <c r="G57" s="19">
        <v>12.207116613999998</v>
      </c>
      <c r="H57" s="19">
        <v>12.207116613999998</v>
      </c>
      <c r="I57" s="19">
        <v>12.207116613999998</v>
      </c>
      <c r="J57" s="19">
        <v>12.207116613999998</v>
      </c>
      <c r="K57" s="19">
        <v>12.207116613999998</v>
      </c>
      <c r="L57" s="19">
        <v>12.207116613999998</v>
      </c>
      <c r="M57" s="19">
        <v>12.207116613999998</v>
      </c>
      <c r="N57" s="19">
        <v>12.207116613999998</v>
      </c>
      <c r="O57" s="19">
        <v>12.207116613999998</v>
      </c>
      <c r="P57" s="19">
        <v>12.207116613999998</v>
      </c>
      <c r="Q57" s="19">
        <v>12.207116613999998</v>
      </c>
      <c r="R57" s="19">
        <v>12.207116613999998</v>
      </c>
      <c r="S57" s="19">
        <v>12.207116613999998</v>
      </c>
      <c r="T57" s="19">
        <v>12.207116613999998</v>
      </c>
      <c r="U57" s="19">
        <v>12.207116613999998</v>
      </c>
      <c r="V57" s="19">
        <v>12.207116613999998</v>
      </c>
      <c r="W57" s="19">
        <v>12.207116613999998</v>
      </c>
      <c r="X57" s="19">
        <v>12.207116613999998</v>
      </c>
      <c r="Y57" s="9"/>
    </row>
    <row r="58" spans="1:25" ht="13.5" customHeight="1" thickBot="1">
      <c r="A58" s="9"/>
      <c r="B58" s="12" t="s">
        <v>711</v>
      </c>
      <c r="C58" s="19">
        <v>10.454353055999999</v>
      </c>
      <c r="D58" s="19">
        <v>10.454353055999999</v>
      </c>
      <c r="E58" s="19">
        <v>10.454353055999999</v>
      </c>
      <c r="F58" s="19">
        <v>11.584833693999999</v>
      </c>
      <c r="G58" s="19">
        <v>11.263320852</v>
      </c>
      <c r="H58" s="19">
        <v>11.263320852</v>
      </c>
      <c r="I58" s="19">
        <v>11.263320852</v>
      </c>
      <c r="J58" s="19">
        <v>11.263320852</v>
      </c>
      <c r="K58" s="19">
        <v>11.263320852</v>
      </c>
      <c r="L58" s="19">
        <v>11.263320852</v>
      </c>
      <c r="M58" s="19">
        <v>11.263320852</v>
      </c>
      <c r="N58" s="19">
        <v>11.263320852</v>
      </c>
      <c r="O58" s="19">
        <v>11.263320852</v>
      </c>
      <c r="P58" s="19">
        <v>11.263320852</v>
      </c>
      <c r="Q58" s="19">
        <v>11.263320852</v>
      </c>
      <c r="R58" s="19">
        <v>11.263320852</v>
      </c>
      <c r="S58" s="19">
        <v>11.263320852</v>
      </c>
      <c r="T58" s="19">
        <v>11.263320852</v>
      </c>
      <c r="U58" s="19">
        <v>11.263320852</v>
      </c>
      <c r="V58" s="19">
        <v>11.263320852</v>
      </c>
      <c r="W58" s="19">
        <v>11.263320852</v>
      </c>
      <c r="X58" s="19">
        <v>11.263320852</v>
      </c>
      <c r="Y58" s="9"/>
    </row>
    <row r="59" spans="1:25" ht="13.5" customHeight="1" thickBot="1">
      <c r="A59" s="9"/>
      <c r="B59" s="12" t="s">
        <v>712</v>
      </c>
      <c r="C59" s="19">
        <v>10.454353055999999</v>
      </c>
      <c r="D59" s="19">
        <v>10.454353055999999</v>
      </c>
      <c r="E59" s="19">
        <v>10.454353055999999</v>
      </c>
      <c r="F59" s="19">
        <v>11.584833693999999</v>
      </c>
      <c r="G59" s="19">
        <v>11.263320852</v>
      </c>
      <c r="H59" s="19">
        <v>11.263320852</v>
      </c>
      <c r="I59" s="19">
        <v>11.263320852</v>
      </c>
      <c r="J59" s="19">
        <v>11.263320852</v>
      </c>
      <c r="K59" s="19">
        <v>11.263320852</v>
      </c>
      <c r="L59" s="19">
        <v>11.263320852</v>
      </c>
      <c r="M59" s="19">
        <v>11.263320852</v>
      </c>
      <c r="N59" s="19">
        <v>11.263320852</v>
      </c>
      <c r="O59" s="19">
        <v>11.263320852</v>
      </c>
      <c r="P59" s="19">
        <v>11.263320852</v>
      </c>
      <c r="Q59" s="19">
        <v>11.263320852</v>
      </c>
      <c r="R59" s="19">
        <v>11.263320852</v>
      </c>
      <c r="S59" s="19">
        <v>11.263320852</v>
      </c>
      <c r="T59" s="19">
        <v>11.263320852</v>
      </c>
      <c r="U59" s="19">
        <v>11.263320852</v>
      </c>
      <c r="V59" s="19">
        <v>11.263320852</v>
      </c>
      <c r="W59" s="19">
        <v>11.263320852</v>
      </c>
      <c r="X59" s="19">
        <v>11.263320852</v>
      </c>
      <c r="Y59" s="9"/>
    </row>
    <row r="60" spans="1:25" ht="13.5" customHeight="1" thickBot="1">
      <c r="A60" s="9"/>
      <c r="B60" s="12" t="s">
        <v>713</v>
      </c>
      <c r="C60" s="19">
        <v>11.647061986000001</v>
      </c>
      <c r="D60" s="19">
        <v>11.647061986000001</v>
      </c>
      <c r="E60" s="19">
        <v>11.647061986000001</v>
      </c>
      <c r="F60" s="19">
        <v>12.777542623999999</v>
      </c>
      <c r="G60" s="19">
        <v>12.424915636</v>
      </c>
      <c r="H60" s="19">
        <v>12.424915636</v>
      </c>
      <c r="I60" s="19">
        <v>12.424915636</v>
      </c>
      <c r="J60" s="19">
        <v>12.424915636</v>
      </c>
      <c r="K60" s="19">
        <v>12.424915636</v>
      </c>
      <c r="L60" s="19">
        <v>12.424915636</v>
      </c>
      <c r="M60" s="19">
        <v>12.424915636</v>
      </c>
      <c r="N60" s="19">
        <v>12.424915636</v>
      </c>
      <c r="O60" s="19">
        <v>12.424915636</v>
      </c>
      <c r="P60" s="19">
        <v>12.424915636</v>
      </c>
      <c r="Q60" s="19">
        <v>12.424915636</v>
      </c>
      <c r="R60" s="19">
        <v>12.424915636</v>
      </c>
      <c r="S60" s="19">
        <v>12.424915636</v>
      </c>
      <c r="T60" s="19">
        <v>12.424915636</v>
      </c>
      <c r="U60" s="19">
        <v>12.424915636</v>
      </c>
      <c r="V60" s="19">
        <v>12.424915636</v>
      </c>
      <c r="W60" s="19">
        <v>12.424915636</v>
      </c>
      <c r="X60" s="19">
        <v>12.424915636</v>
      </c>
      <c r="Y60" s="9"/>
    </row>
    <row r="61" spans="1:25" ht="13.5" customHeight="1" thickBot="1">
      <c r="A61" s="9"/>
      <c r="B61" s="12" t="s">
        <v>714</v>
      </c>
      <c r="C61" s="19">
        <v>11.439634345999998</v>
      </c>
      <c r="D61" s="19">
        <v>11.439634345999998</v>
      </c>
      <c r="E61" s="19">
        <v>11.439634345999998</v>
      </c>
      <c r="F61" s="19">
        <v>12.570114983999998</v>
      </c>
      <c r="G61" s="19">
        <v>12.217487995999997</v>
      </c>
      <c r="H61" s="19">
        <v>12.217487995999997</v>
      </c>
      <c r="I61" s="19">
        <v>12.217487995999997</v>
      </c>
      <c r="J61" s="19">
        <v>12.217487995999997</v>
      </c>
      <c r="K61" s="19">
        <v>12.217487995999997</v>
      </c>
      <c r="L61" s="19">
        <v>12.217487995999997</v>
      </c>
      <c r="M61" s="19">
        <v>12.217487995999997</v>
      </c>
      <c r="N61" s="19">
        <v>12.217487995999997</v>
      </c>
      <c r="O61" s="19">
        <v>12.217487995999997</v>
      </c>
      <c r="P61" s="19">
        <v>12.217487995999997</v>
      </c>
      <c r="Q61" s="19">
        <v>12.217487995999997</v>
      </c>
      <c r="R61" s="19">
        <v>12.217487995999997</v>
      </c>
      <c r="S61" s="19">
        <v>12.217487995999997</v>
      </c>
      <c r="T61" s="19">
        <v>12.217487995999997</v>
      </c>
      <c r="U61" s="19">
        <v>12.217487995999997</v>
      </c>
      <c r="V61" s="19">
        <v>12.217487995999997</v>
      </c>
      <c r="W61" s="19">
        <v>12.217487995999997</v>
      </c>
      <c r="X61" s="19">
        <v>12.217487995999997</v>
      </c>
      <c r="Y61" s="9"/>
    </row>
    <row r="62" spans="1:25" ht="13.5" customHeight="1" thickBot="1">
      <c r="A62" s="9"/>
      <c r="B62" s="12" t="s">
        <v>715</v>
      </c>
      <c r="C62" s="19">
        <v>12.010060355999999</v>
      </c>
      <c r="D62" s="19">
        <v>12.010060355999999</v>
      </c>
      <c r="E62" s="19">
        <v>12.010060355999999</v>
      </c>
      <c r="F62" s="19">
        <v>13.140540994</v>
      </c>
      <c r="G62" s="19">
        <v>12.777542623999999</v>
      </c>
      <c r="H62" s="19">
        <v>12.777542623999999</v>
      </c>
      <c r="I62" s="19">
        <v>12.891627826000001</v>
      </c>
      <c r="J62" s="19">
        <v>12.891627826000001</v>
      </c>
      <c r="K62" s="19">
        <v>12.891627826000001</v>
      </c>
      <c r="L62" s="19">
        <v>12.891627826000001</v>
      </c>
      <c r="M62" s="19">
        <v>13.016084409999999</v>
      </c>
      <c r="N62" s="19">
        <v>13.016084409999999</v>
      </c>
      <c r="O62" s="19">
        <v>13.016084409999999</v>
      </c>
      <c r="P62" s="19">
        <v>13.016084409999999</v>
      </c>
      <c r="Q62" s="19">
        <v>13.016084409999999</v>
      </c>
      <c r="R62" s="19">
        <v>13.016084409999999</v>
      </c>
      <c r="S62" s="19">
        <v>13.016084409999999</v>
      </c>
      <c r="T62" s="19">
        <v>13.016084409999999</v>
      </c>
      <c r="U62" s="19">
        <v>13.016084409999999</v>
      </c>
      <c r="V62" s="19">
        <v>13.016084409999999</v>
      </c>
      <c r="W62" s="19">
        <v>13.016084409999999</v>
      </c>
      <c r="X62" s="19">
        <v>13.016084409999999</v>
      </c>
      <c r="Y62" s="9"/>
    </row>
    <row r="63" spans="1:25" ht="13.5" customHeight="1" thickBot="1">
      <c r="A63" s="9"/>
      <c r="B63" s="12" t="s">
        <v>716</v>
      </c>
      <c r="C63" s="19">
        <v>11.543348165999999</v>
      </c>
      <c r="D63" s="19">
        <v>11.522605401999998</v>
      </c>
      <c r="E63" s="19">
        <v>11.543348165999999</v>
      </c>
      <c r="F63" s="19">
        <v>12.673828804000001</v>
      </c>
      <c r="G63" s="19">
        <v>12.310830434</v>
      </c>
      <c r="H63" s="19">
        <v>12.310830434</v>
      </c>
      <c r="I63" s="19">
        <v>12.310830434</v>
      </c>
      <c r="J63" s="19">
        <v>12.310830434</v>
      </c>
      <c r="K63" s="19">
        <v>12.310830434</v>
      </c>
      <c r="L63" s="19">
        <v>12.310830434</v>
      </c>
      <c r="M63" s="19">
        <v>12.310830434</v>
      </c>
      <c r="N63" s="19">
        <v>12.310830434</v>
      </c>
      <c r="O63" s="19">
        <v>12.310830434</v>
      </c>
      <c r="P63" s="19">
        <v>12.310830434</v>
      </c>
      <c r="Q63" s="19">
        <v>12.310830434</v>
      </c>
      <c r="R63" s="19">
        <v>12.310830434</v>
      </c>
      <c r="S63" s="19">
        <v>12.310830434</v>
      </c>
      <c r="T63" s="19">
        <v>12.310830434</v>
      </c>
      <c r="U63" s="19">
        <v>12.310830434</v>
      </c>
      <c r="V63" s="19">
        <v>12.310830434</v>
      </c>
      <c r="W63" s="19">
        <v>12.310830434</v>
      </c>
      <c r="X63" s="19">
        <v>12.310830434</v>
      </c>
      <c r="Y63" s="9"/>
    </row>
    <row r="64" spans="1:25" ht="13.5" customHeight="1" thickBot="1">
      <c r="A64" s="9"/>
      <c r="B64" s="12" t="s">
        <v>717</v>
      </c>
      <c r="C64" s="19">
        <v>12.010060355999999</v>
      </c>
      <c r="D64" s="19">
        <v>12.010060355999999</v>
      </c>
      <c r="E64" s="19">
        <v>12.010060355999999</v>
      </c>
      <c r="F64" s="19">
        <v>13.140540994</v>
      </c>
      <c r="G64" s="19">
        <v>12.777542623999999</v>
      </c>
      <c r="H64" s="19">
        <v>12.777542623999999</v>
      </c>
      <c r="I64" s="19">
        <v>12.891627826000001</v>
      </c>
      <c r="J64" s="19">
        <v>12.891627826000001</v>
      </c>
      <c r="K64" s="19">
        <v>12.891627826000001</v>
      </c>
      <c r="L64" s="19">
        <v>12.891627826000001</v>
      </c>
      <c r="M64" s="19">
        <v>13.016084409999999</v>
      </c>
      <c r="N64" s="19">
        <v>13.016084409999999</v>
      </c>
      <c r="O64" s="19">
        <v>13.016084409999999</v>
      </c>
      <c r="P64" s="19">
        <v>13.016084409999999</v>
      </c>
      <c r="Q64" s="19">
        <v>13.016084409999999</v>
      </c>
      <c r="R64" s="19">
        <v>13.016084409999999</v>
      </c>
      <c r="S64" s="19">
        <v>13.016084409999999</v>
      </c>
      <c r="T64" s="19">
        <v>13.016084409999999</v>
      </c>
      <c r="U64" s="19">
        <v>13.016084409999999</v>
      </c>
      <c r="V64" s="19">
        <v>13.016084409999999</v>
      </c>
      <c r="W64" s="19">
        <v>13.016084409999999</v>
      </c>
      <c r="X64" s="19">
        <v>13.016084409999999</v>
      </c>
      <c r="Y64" s="9"/>
    </row>
    <row r="65" spans="1:25" ht="13.5" customHeight="1" thickBot="1">
      <c r="A65" s="9"/>
      <c r="B65" s="12" t="s">
        <v>718</v>
      </c>
      <c r="C65" s="19">
        <v>11.439634345999998</v>
      </c>
      <c r="D65" s="19">
        <v>11.439634345999998</v>
      </c>
      <c r="E65" s="19">
        <v>11.439634345999998</v>
      </c>
      <c r="F65" s="19">
        <v>12.570114983999998</v>
      </c>
      <c r="G65" s="19">
        <v>12.217487995999997</v>
      </c>
      <c r="H65" s="19">
        <v>12.217487995999997</v>
      </c>
      <c r="I65" s="19">
        <v>12.217487995999997</v>
      </c>
      <c r="J65" s="19">
        <v>12.217487995999997</v>
      </c>
      <c r="K65" s="19">
        <v>12.217487995999997</v>
      </c>
      <c r="L65" s="19">
        <v>12.217487995999997</v>
      </c>
      <c r="M65" s="19">
        <v>12.217487995999997</v>
      </c>
      <c r="N65" s="19">
        <v>12.217487995999997</v>
      </c>
      <c r="O65" s="19">
        <v>12.217487995999997</v>
      </c>
      <c r="P65" s="19">
        <v>12.217487995999997</v>
      </c>
      <c r="Q65" s="19">
        <v>12.217487995999997</v>
      </c>
      <c r="R65" s="19">
        <v>12.217487995999997</v>
      </c>
      <c r="S65" s="19">
        <v>12.217487995999997</v>
      </c>
      <c r="T65" s="19">
        <v>12.217487995999997</v>
      </c>
      <c r="U65" s="19">
        <v>12.217487995999997</v>
      </c>
      <c r="V65" s="19">
        <v>12.217487995999997</v>
      </c>
      <c r="W65" s="19">
        <v>12.217487995999997</v>
      </c>
      <c r="X65" s="19">
        <v>12.217487995999997</v>
      </c>
      <c r="Y65" s="9"/>
    </row>
    <row r="66" spans="1:25" ht="13.5" customHeight="1" thickBot="1">
      <c r="A66" s="9"/>
      <c r="B66" s="12" t="s">
        <v>719</v>
      </c>
      <c r="C66" s="19">
        <v>11.823375480000001</v>
      </c>
      <c r="D66" s="19">
        <v>11.823375480000001</v>
      </c>
      <c r="E66" s="19">
        <v>11.823375480000001</v>
      </c>
      <c r="F66" s="19">
        <v>12.953856117999999</v>
      </c>
      <c r="G66" s="19">
        <v>12.60122913</v>
      </c>
      <c r="H66" s="19">
        <v>12.60122913</v>
      </c>
      <c r="I66" s="19">
        <v>12.715314332</v>
      </c>
      <c r="J66" s="19">
        <v>12.715314332</v>
      </c>
      <c r="K66" s="19">
        <v>12.715314332</v>
      </c>
      <c r="L66" s="19">
        <v>12.715314332</v>
      </c>
      <c r="M66" s="19">
        <v>12.839770915999999</v>
      </c>
      <c r="N66" s="19">
        <v>12.839770915999999</v>
      </c>
      <c r="O66" s="19">
        <v>12.839770915999999</v>
      </c>
      <c r="P66" s="19">
        <v>12.839770915999999</v>
      </c>
      <c r="Q66" s="19">
        <v>12.839770915999999</v>
      </c>
      <c r="R66" s="19">
        <v>12.839770915999999</v>
      </c>
      <c r="S66" s="19">
        <v>12.839770915999999</v>
      </c>
      <c r="T66" s="19">
        <v>12.839770915999999</v>
      </c>
      <c r="U66" s="19">
        <v>12.839770915999999</v>
      </c>
      <c r="V66" s="19">
        <v>12.839770915999999</v>
      </c>
      <c r="W66" s="19">
        <v>12.839770915999999</v>
      </c>
      <c r="X66" s="19">
        <v>12.839770915999999</v>
      </c>
      <c r="Y66" s="9"/>
    </row>
    <row r="67" spans="1:25" ht="13.5" customHeight="1" thickBot="1">
      <c r="A67" s="9"/>
      <c r="B67" s="12" t="s">
        <v>720</v>
      </c>
      <c r="C67" s="19">
        <v>12.010060355999999</v>
      </c>
      <c r="D67" s="19">
        <v>12.010060355999999</v>
      </c>
      <c r="E67" s="19">
        <v>12.010060355999999</v>
      </c>
      <c r="F67" s="19">
        <v>13.140540994</v>
      </c>
      <c r="G67" s="19">
        <v>12.777542623999999</v>
      </c>
      <c r="H67" s="19">
        <v>12.777542623999999</v>
      </c>
      <c r="I67" s="19">
        <v>12.891627826000001</v>
      </c>
      <c r="J67" s="19">
        <v>12.891627826000001</v>
      </c>
      <c r="K67" s="19">
        <v>12.891627826000001</v>
      </c>
      <c r="L67" s="19">
        <v>12.891627826000001</v>
      </c>
      <c r="M67" s="19">
        <v>13.016084409999999</v>
      </c>
      <c r="N67" s="19">
        <v>13.016084409999999</v>
      </c>
      <c r="O67" s="19">
        <v>13.016084409999999</v>
      </c>
      <c r="P67" s="19">
        <v>13.016084409999999</v>
      </c>
      <c r="Q67" s="19">
        <v>13.016084409999999</v>
      </c>
      <c r="R67" s="19">
        <v>13.016084409999999</v>
      </c>
      <c r="S67" s="19">
        <v>13.016084409999999</v>
      </c>
      <c r="T67" s="19">
        <v>13.016084409999999</v>
      </c>
      <c r="U67" s="19">
        <v>13.016084409999999</v>
      </c>
      <c r="V67" s="19">
        <v>13.016084409999999</v>
      </c>
      <c r="W67" s="19">
        <v>13.016084409999999</v>
      </c>
      <c r="X67" s="19">
        <v>13.016084409999999</v>
      </c>
      <c r="Y67" s="9"/>
    </row>
    <row r="68" spans="1:25" ht="13.5" customHeight="1" thickBot="1">
      <c r="A68" s="9"/>
      <c r="B68" s="12" t="s">
        <v>721</v>
      </c>
      <c r="C68" s="19">
        <v>9.3446151820000001</v>
      </c>
      <c r="D68" s="19">
        <v>9.3446151820000001</v>
      </c>
      <c r="E68" s="19">
        <v>9.3549865639999989</v>
      </c>
      <c r="F68" s="19">
        <v>9.4172148559999993</v>
      </c>
      <c r="G68" s="19">
        <v>10.257296798</v>
      </c>
      <c r="H68" s="19">
        <v>10.257296798</v>
      </c>
      <c r="I68" s="19">
        <v>10.257296798</v>
      </c>
      <c r="J68" s="19">
        <v>10.257296798</v>
      </c>
      <c r="K68" s="19">
        <v>10.257296798</v>
      </c>
      <c r="L68" s="19">
        <v>10.257296798</v>
      </c>
      <c r="M68" s="19">
        <v>10.257296798</v>
      </c>
      <c r="N68" s="19">
        <v>10.257296798</v>
      </c>
      <c r="O68" s="19">
        <v>10.257296798</v>
      </c>
      <c r="P68" s="19">
        <v>10.257296798</v>
      </c>
      <c r="Q68" s="19">
        <v>10.257296798</v>
      </c>
      <c r="R68" s="19">
        <v>10.257296798</v>
      </c>
      <c r="S68" s="19">
        <v>10.257296798</v>
      </c>
      <c r="T68" s="19">
        <v>10.257296798</v>
      </c>
      <c r="U68" s="19">
        <v>10.257296798</v>
      </c>
      <c r="V68" s="19">
        <v>10.257296798</v>
      </c>
      <c r="W68" s="19">
        <v>10.257296798</v>
      </c>
      <c r="X68" s="19">
        <v>10.257296798</v>
      </c>
      <c r="Y68" s="9"/>
    </row>
    <row r="69" spans="1:25" ht="13.5" customHeight="1" thickBot="1">
      <c r="A69" s="9"/>
      <c r="B69" s="12" t="s">
        <v>722</v>
      </c>
      <c r="C69" s="19">
        <v>11.688547514</v>
      </c>
      <c r="D69" s="19">
        <v>11.678176131999999</v>
      </c>
      <c r="E69" s="19">
        <v>11.688547514</v>
      </c>
      <c r="F69" s="19">
        <v>11.771518569999998</v>
      </c>
      <c r="G69" s="19">
        <v>12.819028151999998</v>
      </c>
      <c r="H69" s="19">
        <v>12.819028151999998</v>
      </c>
      <c r="I69" s="19">
        <v>12.819028151999998</v>
      </c>
      <c r="J69" s="19">
        <v>12.819028151999998</v>
      </c>
      <c r="K69" s="19">
        <v>12.819028151999998</v>
      </c>
      <c r="L69" s="19">
        <v>12.819028151999998</v>
      </c>
      <c r="M69" s="19">
        <v>12.819028151999998</v>
      </c>
      <c r="N69" s="19">
        <v>12.819028151999998</v>
      </c>
      <c r="O69" s="19">
        <v>12.819028151999998</v>
      </c>
      <c r="P69" s="19">
        <v>12.819028151999998</v>
      </c>
      <c r="Q69" s="19">
        <v>12.819028151999998</v>
      </c>
      <c r="R69" s="19">
        <v>12.819028151999998</v>
      </c>
      <c r="S69" s="19">
        <v>12.819028151999998</v>
      </c>
      <c r="T69" s="19">
        <v>12.819028151999998</v>
      </c>
      <c r="U69" s="19">
        <v>12.819028151999998</v>
      </c>
      <c r="V69" s="19">
        <v>12.819028151999998</v>
      </c>
      <c r="W69" s="19">
        <v>12.819028151999998</v>
      </c>
      <c r="X69" s="19">
        <v>12.819028151999998</v>
      </c>
      <c r="Y69" s="9"/>
    </row>
    <row r="70" spans="1:25" ht="13.5" customHeight="1" thickBot="1">
      <c r="A70" s="9"/>
      <c r="B70" s="12" t="s">
        <v>723</v>
      </c>
      <c r="C70" s="19">
        <v>10.080983304</v>
      </c>
      <c r="D70" s="19">
        <v>10.080983304</v>
      </c>
      <c r="E70" s="19">
        <v>10.080983304</v>
      </c>
      <c r="F70" s="19">
        <v>11.584833693999999</v>
      </c>
      <c r="G70" s="19">
        <v>11.263320852</v>
      </c>
      <c r="H70" s="19">
        <v>11.263320852</v>
      </c>
      <c r="I70" s="19">
        <v>11.263320852</v>
      </c>
      <c r="J70" s="19">
        <v>11.263320852</v>
      </c>
      <c r="K70" s="19">
        <v>11.263320852</v>
      </c>
      <c r="L70" s="19">
        <v>11.263320852</v>
      </c>
      <c r="M70" s="19">
        <v>11.263320852</v>
      </c>
      <c r="N70" s="19">
        <v>11.263320852</v>
      </c>
      <c r="O70" s="19">
        <v>11.263320852</v>
      </c>
      <c r="P70" s="19">
        <v>11.263320852</v>
      </c>
      <c r="Q70" s="19">
        <v>11.263320852</v>
      </c>
      <c r="R70" s="19">
        <v>11.263320852</v>
      </c>
      <c r="S70" s="19">
        <v>11.263320852</v>
      </c>
      <c r="T70" s="19">
        <v>11.263320852</v>
      </c>
      <c r="U70" s="19">
        <v>11.263320852</v>
      </c>
      <c r="V70" s="19">
        <v>11.263320852</v>
      </c>
      <c r="W70" s="19">
        <v>11.263320852</v>
      </c>
      <c r="X70" s="19">
        <v>11.263320852</v>
      </c>
      <c r="Y70" s="9"/>
    </row>
    <row r="71" spans="1:25" ht="13.5" customHeight="1" thickBot="1">
      <c r="A71" s="9"/>
      <c r="B71" s="12" t="s">
        <v>724</v>
      </c>
      <c r="C71" s="19">
        <v>11.543348165999999</v>
      </c>
      <c r="D71" s="19">
        <v>11.522605401999998</v>
      </c>
      <c r="E71" s="19">
        <v>11.543348165999999</v>
      </c>
      <c r="F71" s="19">
        <v>12.673828804000001</v>
      </c>
      <c r="G71" s="19">
        <v>12.310830434</v>
      </c>
      <c r="H71" s="19">
        <v>12.310830434</v>
      </c>
      <c r="I71" s="19">
        <v>12.310830434</v>
      </c>
      <c r="J71" s="19">
        <v>12.310830434</v>
      </c>
      <c r="K71" s="19">
        <v>12.310830434</v>
      </c>
      <c r="L71" s="19">
        <v>12.310830434</v>
      </c>
      <c r="M71" s="19">
        <v>12.310830434</v>
      </c>
      <c r="N71" s="19">
        <v>12.310830434</v>
      </c>
      <c r="O71" s="19">
        <v>12.310830434</v>
      </c>
      <c r="P71" s="19">
        <v>12.310830434</v>
      </c>
      <c r="Q71" s="19">
        <v>12.310830434</v>
      </c>
      <c r="R71" s="19">
        <v>12.310830434</v>
      </c>
      <c r="S71" s="19">
        <v>12.310830434</v>
      </c>
      <c r="T71" s="19">
        <v>12.310830434</v>
      </c>
      <c r="U71" s="19">
        <v>12.310830434</v>
      </c>
      <c r="V71" s="19">
        <v>12.310830434</v>
      </c>
      <c r="W71" s="19">
        <v>12.310830434</v>
      </c>
      <c r="X71" s="19">
        <v>12.310830434</v>
      </c>
      <c r="Y71" s="9"/>
    </row>
    <row r="72" spans="1:25" ht="13.5" customHeight="1" thickBot="1">
      <c r="A72" s="9"/>
      <c r="B72" s="12" t="s">
        <v>725</v>
      </c>
      <c r="C72" s="19">
        <v>11.647061986000001</v>
      </c>
      <c r="D72" s="19">
        <v>11.647061986000001</v>
      </c>
      <c r="E72" s="19">
        <v>11.647061986000001</v>
      </c>
      <c r="F72" s="19">
        <v>12.777542623999999</v>
      </c>
      <c r="G72" s="19">
        <v>12.424915636</v>
      </c>
      <c r="H72" s="19">
        <v>12.424915636</v>
      </c>
      <c r="I72" s="19">
        <v>12.424915636</v>
      </c>
      <c r="J72" s="19">
        <v>12.424915636</v>
      </c>
      <c r="K72" s="19">
        <v>12.424915636</v>
      </c>
      <c r="L72" s="19">
        <v>12.424915636</v>
      </c>
      <c r="M72" s="19">
        <v>12.424915636</v>
      </c>
      <c r="N72" s="19">
        <v>12.424915636</v>
      </c>
      <c r="O72" s="19">
        <v>12.424915636</v>
      </c>
      <c r="P72" s="19">
        <v>12.424915636</v>
      </c>
      <c r="Q72" s="19">
        <v>12.424915636</v>
      </c>
      <c r="R72" s="19">
        <v>12.424915636</v>
      </c>
      <c r="S72" s="19">
        <v>12.424915636</v>
      </c>
      <c r="T72" s="19">
        <v>12.424915636</v>
      </c>
      <c r="U72" s="19">
        <v>12.424915636</v>
      </c>
      <c r="V72" s="19">
        <v>12.424915636</v>
      </c>
      <c r="W72" s="19">
        <v>12.424915636</v>
      </c>
      <c r="X72" s="19">
        <v>12.424915636</v>
      </c>
      <c r="Y72" s="9"/>
    </row>
    <row r="73" spans="1:25" ht="13.5" customHeight="1" thickBot="1">
      <c r="A73" s="9"/>
      <c r="B73" s="12" t="s">
        <v>726</v>
      </c>
      <c r="C73" s="19">
        <v>9.0023595759999981</v>
      </c>
      <c r="D73" s="19">
        <v>10.298782325999998</v>
      </c>
      <c r="E73" s="19">
        <v>10.454353055999999</v>
      </c>
      <c r="F73" s="19">
        <v>10.454353055999999</v>
      </c>
      <c r="G73" s="19">
        <v>10.454353055999999</v>
      </c>
      <c r="H73" s="19">
        <v>10.454353055999999</v>
      </c>
      <c r="I73" s="19">
        <v>10.454353055999999</v>
      </c>
      <c r="J73" s="19">
        <v>11.263320852</v>
      </c>
      <c r="K73" s="19">
        <v>11.263320852</v>
      </c>
      <c r="L73" s="19">
        <v>11.263320852</v>
      </c>
      <c r="M73" s="19">
        <v>11.263320852</v>
      </c>
      <c r="N73" s="19">
        <v>11.263320852</v>
      </c>
      <c r="O73" s="19">
        <v>11.263320852</v>
      </c>
      <c r="P73" s="19">
        <v>11.263320852</v>
      </c>
      <c r="Q73" s="19">
        <v>11.263320852</v>
      </c>
      <c r="R73" s="19">
        <v>11.263320852</v>
      </c>
      <c r="S73" s="19">
        <v>11.263320852</v>
      </c>
      <c r="T73" s="19">
        <v>11.263320852</v>
      </c>
      <c r="U73" s="19">
        <v>11.263320852</v>
      </c>
      <c r="V73" s="19">
        <v>11.263320852</v>
      </c>
      <c r="W73" s="19">
        <v>11.263320852</v>
      </c>
      <c r="X73" s="19">
        <v>11.263320852</v>
      </c>
      <c r="Y73" s="9"/>
    </row>
    <row r="74" spans="1:25" ht="13.5" customHeight="1" thickBot="1">
      <c r="A74" s="9"/>
      <c r="B74" s="12" t="s">
        <v>727</v>
      </c>
      <c r="C74" s="19">
        <v>11.242578088</v>
      </c>
      <c r="D74" s="19">
        <v>12.891627826000001</v>
      </c>
      <c r="E74" s="19">
        <v>13.078312701999998</v>
      </c>
      <c r="F74" s="19">
        <v>13.078312701999998</v>
      </c>
      <c r="G74" s="19">
        <v>13.078312701999998</v>
      </c>
      <c r="H74" s="19">
        <v>13.078312701999998</v>
      </c>
      <c r="I74" s="19">
        <v>13.078312701999998</v>
      </c>
      <c r="J74" s="19">
        <v>14.094708137999998</v>
      </c>
      <c r="K74" s="19">
        <v>14.094708137999998</v>
      </c>
      <c r="L74" s="19">
        <v>14.094708137999998</v>
      </c>
      <c r="M74" s="19">
        <v>14.094708137999998</v>
      </c>
      <c r="N74" s="19">
        <v>14.094708137999998</v>
      </c>
      <c r="O74" s="19">
        <v>14.094708137999998</v>
      </c>
      <c r="P74" s="19">
        <v>14.094708137999998</v>
      </c>
      <c r="Q74" s="19">
        <v>14.094708137999998</v>
      </c>
      <c r="R74" s="19">
        <v>14.094708137999998</v>
      </c>
      <c r="S74" s="19">
        <v>14.094708137999998</v>
      </c>
      <c r="T74" s="19">
        <v>14.094708137999998</v>
      </c>
      <c r="U74" s="19">
        <v>14.094708137999998</v>
      </c>
      <c r="V74" s="19">
        <v>14.094708137999998</v>
      </c>
      <c r="W74" s="19">
        <v>14.094708137999998</v>
      </c>
      <c r="X74" s="19">
        <v>14.094708137999998</v>
      </c>
      <c r="Y74" s="9"/>
    </row>
    <row r="75" spans="1:25" ht="13.5" customHeight="1" thickBot="1">
      <c r="A75" s="9"/>
      <c r="B75" s="12" t="s">
        <v>728</v>
      </c>
      <c r="C75" s="19">
        <v>11.543348165999999</v>
      </c>
      <c r="D75" s="19">
        <v>11.522605401999998</v>
      </c>
      <c r="E75" s="19">
        <v>11.543348165999999</v>
      </c>
      <c r="F75" s="19">
        <v>12.673828804000001</v>
      </c>
      <c r="G75" s="19">
        <v>12.310830434</v>
      </c>
      <c r="H75" s="19">
        <v>12.310830434</v>
      </c>
      <c r="I75" s="19">
        <v>12.310830434</v>
      </c>
      <c r="J75" s="19">
        <v>12.310830434</v>
      </c>
      <c r="K75" s="19">
        <v>12.310830434</v>
      </c>
      <c r="L75" s="19">
        <v>12.310830434</v>
      </c>
      <c r="M75" s="19">
        <v>12.310830434</v>
      </c>
      <c r="N75" s="19">
        <v>12.310830434</v>
      </c>
      <c r="O75" s="19">
        <v>12.310830434</v>
      </c>
      <c r="P75" s="19">
        <v>12.310830434</v>
      </c>
      <c r="Q75" s="19">
        <v>12.310830434</v>
      </c>
      <c r="R75" s="19">
        <v>12.310830434</v>
      </c>
      <c r="S75" s="19">
        <v>12.310830434</v>
      </c>
      <c r="T75" s="19">
        <v>12.310830434</v>
      </c>
      <c r="U75" s="19">
        <v>12.310830434</v>
      </c>
      <c r="V75" s="19">
        <v>12.310830434</v>
      </c>
      <c r="W75" s="19">
        <v>12.310830434</v>
      </c>
      <c r="X75" s="19">
        <v>12.310830434</v>
      </c>
      <c r="Y75" s="9"/>
    </row>
    <row r="76" spans="1:25" ht="13.5" customHeight="1" thickBot="1">
      <c r="A76" s="9"/>
      <c r="B76" s="12" t="s">
        <v>729</v>
      </c>
      <c r="C76" s="19">
        <v>9.0438451040000007</v>
      </c>
      <c r="D76" s="19">
        <v>9.0438451040000007</v>
      </c>
      <c r="E76" s="19">
        <v>9.0438451040000007</v>
      </c>
      <c r="F76" s="19">
        <v>10.547695494000001</v>
      </c>
      <c r="G76" s="19">
        <v>10.257296798</v>
      </c>
      <c r="H76" s="19">
        <v>10.257296798</v>
      </c>
      <c r="I76" s="19">
        <v>10.257296798</v>
      </c>
      <c r="J76" s="19">
        <v>10.257296798</v>
      </c>
      <c r="K76" s="19">
        <v>10.257296798</v>
      </c>
      <c r="L76" s="19">
        <v>10.257296798</v>
      </c>
      <c r="M76" s="19">
        <v>10.257296798</v>
      </c>
      <c r="N76" s="19">
        <v>10.257296798</v>
      </c>
      <c r="O76" s="19">
        <v>10.257296798</v>
      </c>
      <c r="P76" s="19">
        <v>10.257296798</v>
      </c>
      <c r="Q76" s="19">
        <v>10.257296798</v>
      </c>
      <c r="R76" s="19">
        <v>10.257296798</v>
      </c>
      <c r="S76" s="19">
        <v>10.257296798</v>
      </c>
      <c r="T76" s="19">
        <v>10.257296798</v>
      </c>
      <c r="U76" s="19">
        <v>10.257296798</v>
      </c>
      <c r="V76" s="19">
        <v>10.257296798</v>
      </c>
      <c r="W76" s="19">
        <v>10.257296798</v>
      </c>
      <c r="X76" s="19">
        <v>10.257296798</v>
      </c>
      <c r="Y76" s="9"/>
    </row>
    <row r="77" spans="1:25" ht="13.5" customHeight="1">
      <c r="A77" s="9"/>
      <c r="B77" s="12" t="s">
        <v>730</v>
      </c>
      <c r="C77" s="19">
        <v>14.551048945999998</v>
      </c>
      <c r="D77" s="19">
        <v>14.551048945999998</v>
      </c>
      <c r="E77" s="19">
        <v>14.551048945999998</v>
      </c>
      <c r="F77" s="19">
        <v>14.551048945999998</v>
      </c>
      <c r="G77" s="19">
        <v>15.536330236</v>
      </c>
      <c r="H77" s="19">
        <v>15.536330236</v>
      </c>
      <c r="I77" s="19">
        <v>15.536330236</v>
      </c>
      <c r="J77" s="19">
        <v>15.536330236</v>
      </c>
      <c r="K77" s="19">
        <v>15.536330236</v>
      </c>
      <c r="L77" s="19">
        <v>15.536330236</v>
      </c>
      <c r="M77" s="19">
        <v>15.536330236</v>
      </c>
      <c r="N77" s="19">
        <v>15.536330236</v>
      </c>
      <c r="O77" s="19">
        <v>15.536330236</v>
      </c>
      <c r="P77" s="19">
        <v>15.536330236</v>
      </c>
      <c r="Q77" s="19">
        <v>15.536330236</v>
      </c>
      <c r="R77" s="19">
        <v>15.536330236</v>
      </c>
      <c r="S77" s="19">
        <v>15.536330236</v>
      </c>
      <c r="T77" s="19">
        <v>15.536330236</v>
      </c>
      <c r="U77" s="19">
        <v>15.536330236</v>
      </c>
      <c r="V77" s="19">
        <v>15.536330236</v>
      </c>
      <c r="W77" s="19">
        <v>15.536330236</v>
      </c>
      <c r="X77" s="19">
        <v>15.536330236</v>
      </c>
      <c r="Y77" s="9"/>
    </row>
    <row r="78" spans="1:25" ht="13.5" customHeight="1">
      <c r="A78" s="9"/>
      <c r="B78" s="12" t="s">
        <v>731</v>
      </c>
      <c r="C78" s="19">
        <v>14.271021631999998</v>
      </c>
      <c r="D78" s="19">
        <v>14.271021631999998</v>
      </c>
      <c r="E78" s="19">
        <v>14.271021631999998</v>
      </c>
      <c r="F78" s="19">
        <v>14.271021631999998</v>
      </c>
      <c r="G78" s="19">
        <v>15.256302922</v>
      </c>
      <c r="H78" s="19">
        <v>15.256302922</v>
      </c>
      <c r="I78" s="19">
        <v>15.256302922</v>
      </c>
      <c r="J78" s="19">
        <v>15.256302922</v>
      </c>
      <c r="K78" s="19">
        <v>15.256302922</v>
      </c>
      <c r="L78" s="19">
        <v>15.256302922</v>
      </c>
      <c r="M78" s="19">
        <v>15.256302922</v>
      </c>
      <c r="N78" s="19">
        <v>15.256302922</v>
      </c>
      <c r="O78" s="19">
        <v>15.256302922</v>
      </c>
      <c r="P78" s="19">
        <v>15.256302922</v>
      </c>
      <c r="Q78" s="19">
        <v>15.256302922</v>
      </c>
      <c r="R78" s="19">
        <v>15.256302922</v>
      </c>
      <c r="S78" s="19">
        <v>15.256302922</v>
      </c>
      <c r="T78" s="19">
        <v>15.256302922</v>
      </c>
      <c r="U78" s="19">
        <v>15.256302922</v>
      </c>
      <c r="V78" s="19">
        <v>15.256302922</v>
      </c>
      <c r="W78" s="19">
        <v>15.256302922</v>
      </c>
      <c r="X78" s="19">
        <v>15.256302922</v>
      </c>
      <c r="Y78" s="9"/>
    </row>
    <row r="79" spans="1:25" ht="13.5" customHeight="1">
      <c r="A79" s="9"/>
      <c r="B79" s="12" t="s">
        <v>732</v>
      </c>
      <c r="C79" s="19">
        <v>11.916717918</v>
      </c>
      <c r="D79" s="19">
        <v>11.916717918</v>
      </c>
      <c r="E79" s="19">
        <v>11.916717918</v>
      </c>
      <c r="F79" s="19">
        <v>11.916717918</v>
      </c>
      <c r="G79" s="19">
        <v>11.937460681999999</v>
      </c>
      <c r="H79" s="19">
        <v>12.010060355999999</v>
      </c>
      <c r="I79" s="19">
        <v>13.140540994</v>
      </c>
      <c r="J79" s="19">
        <v>12.777542623999999</v>
      </c>
      <c r="K79" s="19">
        <v>12.777542623999999</v>
      </c>
      <c r="L79" s="19">
        <v>12.891627826000001</v>
      </c>
      <c r="M79" s="19">
        <v>12.891627826000001</v>
      </c>
      <c r="N79" s="19">
        <v>12.891627826000001</v>
      </c>
      <c r="O79" s="19">
        <v>12.891627826000001</v>
      </c>
      <c r="P79" s="19">
        <v>13.016084409999999</v>
      </c>
      <c r="Q79" s="19">
        <v>13.016084409999999</v>
      </c>
      <c r="R79" s="19">
        <v>13.016084409999999</v>
      </c>
      <c r="S79" s="19">
        <v>13.016084409999999</v>
      </c>
      <c r="T79" s="19">
        <v>13.016084409999999</v>
      </c>
      <c r="U79" s="19">
        <v>13.016084409999999</v>
      </c>
      <c r="V79" s="19">
        <v>13.016084409999999</v>
      </c>
      <c r="W79" s="19">
        <v>13.016084409999999</v>
      </c>
      <c r="X79" s="19">
        <v>13.016084409999999</v>
      </c>
      <c r="Y79" s="9"/>
    </row>
    <row r="80" spans="1:25" ht="13.5" customHeight="1" thickBot="1">
      <c r="A80" s="9"/>
      <c r="B80" s="12" t="s">
        <v>733</v>
      </c>
      <c r="C80" s="19">
        <v>10.682523460000001</v>
      </c>
      <c r="D80" s="19">
        <v>10.682523460000001</v>
      </c>
      <c r="E80" s="19">
        <v>10.454353055999999</v>
      </c>
      <c r="F80" s="19">
        <v>10.454353055999999</v>
      </c>
      <c r="G80" s="19">
        <v>10.454353055999999</v>
      </c>
      <c r="H80" s="19">
        <v>10.454353055999999</v>
      </c>
      <c r="I80" s="19">
        <v>11.584833693999999</v>
      </c>
      <c r="J80" s="19">
        <v>11.263320852</v>
      </c>
      <c r="K80" s="19">
        <v>11.263320852</v>
      </c>
      <c r="L80" s="19">
        <v>11.263320852</v>
      </c>
      <c r="M80" s="19">
        <v>11.263320852</v>
      </c>
      <c r="N80" s="19">
        <v>11.263320852</v>
      </c>
      <c r="O80" s="19">
        <v>11.263320852</v>
      </c>
      <c r="P80" s="19">
        <v>11.263320852</v>
      </c>
      <c r="Q80" s="19">
        <v>11.263320852</v>
      </c>
      <c r="R80" s="19">
        <v>11.263320852</v>
      </c>
      <c r="S80" s="19">
        <v>11.263320852</v>
      </c>
      <c r="T80" s="19">
        <v>11.263320852</v>
      </c>
      <c r="U80" s="19">
        <v>11.263320852</v>
      </c>
      <c r="V80" s="19">
        <v>11.263320852</v>
      </c>
      <c r="W80" s="19">
        <v>11.263320852</v>
      </c>
      <c r="X80" s="19">
        <v>11.263320852</v>
      </c>
      <c r="Y80" s="9"/>
    </row>
    <row r="81" spans="1:25" ht="13.5" customHeight="1" thickBot="1">
      <c r="A81" s="9"/>
      <c r="B81" s="12" t="s">
        <v>734</v>
      </c>
      <c r="C81" s="19">
        <v>9.1268161600000006</v>
      </c>
      <c r="D81" s="19">
        <v>11.66780475</v>
      </c>
      <c r="E81" s="19">
        <v>11.418891582000001</v>
      </c>
      <c r="F81" s="19">
        <v>11.418891582000001</v>
      </c>
      <c r="G81" s="19">
        <v>11.418891582000001</v>
      </c>
      <c r="H81" s="19">
        <v>11.418891582000001</v>
      </c>
      <c r="I81" s="19">
        <v>12.549372219999999</v>
      </c>
      <c r="J81" s="19">
        <v>12.207116613999998</v>
      </c>
      <c r="K81" s="19">
        <v>12.207116613999998</v>
      </c>
      <c r="L81" s="19">
        <v>12.207116613999998</v>
      </c>
      <c r="M81" s="19">
        <v>12.207116613999998</v>
      </c>
      <c r="N81" s="19">
        <v>12.207116613999998</v>
      </c>
      <c r="O81" s="19">
        <v>12.207116613999998</v>
      </c>
      <c r="P81" s="19">
        <v>12.207116613999998</v>
      </c>
      <c r="Q81" s="19">
        <v>12.207116613999998</v>
      </c>
      <c r="R81" s="19">
        <v>12.207116613999998</v>
      </c>
      <c r="S81" s="19">
        <v>12.207116613999998</v>
      </c>
      <c r="T81" s="19">
        <v>12.207116613999998</v>
      </c>
      <c r="U81" s="19">
        <v>12.207116613999998</v>
      </c>
      <c r="V81" s="19">
        <v>12.207116613999998</v>
      </c>
      <c r="W81" s="19">
        <v>12.207116613999998</v>
      </c>
      <c r="X81" s="19">
        <v>12.207116613999998</v>
      </c>
      <c r="Y81" s="9"/>
    </row>
    <row r="82" spans="1:25" ht="13.5" customHeight="1" thickBot="1">
      <c r="A82" s="9"/>
      <c r="B82" s="12" t="s">
        <v>735</v>
      </c>
      <c r="C82" s="19">
        <v>10.361010618</v>
      </c>
      <c r="D82" s="19">
        <v>14.20879334</v>
      </c>
      <c r="E82" s="19">
        <v>13.908023261999999</v>
      </c>
      <c r="F82" s="19">
        <v>13.908023261999999</v>
      </c>
      <c r="G82" s="19">
        <v>13.908023261999999</v>
      </c>
      <c r="H82" s="19">
        <v>13.908023261999999</v>
      </c>
      <c r="I82" s="19">
        <v>15.0385039</v>
      </c>
      <c r="J82" s="19">
        <v>14.623648619999999</v>
      </c>
      <c r="K82" s="19">
        <v>14.623648619999999</v>
      </c>
      <c r="L82" s="19">
        <v>14.623648619999999</v>
      </c>
      <c r="M82" s="19">
        <v>14.623648619999999</v>
      </c>
      <c r="N82" s="19">
        <v>14.623648619999999</v>
      </c>
      <c r="O82" s="19">
        <v>14.623648619999999</v>
      </c>
      <c r="P82" s="19">
        <v>14.623648619999999</v>
      </c>
      <c r="Q82" s="19">
        <v>14.623648619999999</v>
      </c>
      <c r="R82" s="19">
        <v>14.623648619999999</v>
      </c>
      <c r="S82" s="19">
        <v>14.623648619999999</v>
      </c>
      <c r="T82" s="19">
        <v>14.623648619999999</v>
      </c>
      <c r="U82" s="19">
        <v>14.623648619999999</v>
      </c>
      <c r="V82" s="19">
        <v>14.623648619999999</v>
      </c>
      <c r="W82" s="19">
        <v>14.623648619999999</v>
      </c>
      <c r="X82" s="19">
        <v>14.623648619999999</v>
      </c>
      <c r="Y82" s="9"/>
    </row>
    <row r="83" spans="1:25" ht="13.5" customHeight="1" thickBot="1">
      <c r="A83" s="9"/>
      <c r="B83" s="12" t="s">
        <v>736</v>
      </c>
      <c r="C83" s="19">
        <v>10.361010618</v>
      </c>
      <c r="D83" s="19">
        <v>10.195068506</v>
      </c>
      <c r="E83" s="19">
        <v>13.908023261999999</v>
      </c>
      <c r="F83" s="19">
        <v>13.908023261999999</v>
      </c>
      <c r="G83" s="19">
        <v>13.908023261999999</v>
      </c>
      <c r="H83" s="19">
        <v>13.908023261999999</v>
      </c>
      <c r="I83" s="19">
        <v>13.908023261999999</v>
      </c>
      <c r="J83" s="19">
        <v>14.623648619999999</v>
      </c>
      <c r="K83" s="19">
        <v>14.623648619999999</v>
      </c>
      <c r="L83" s="19">
        <v>14.623648619999999</v>
      </c>
      <c r="M83" s="19">
        <v>14.623648619999999</v>
      </c>
      <c r="N83" s="19">
        <v>14.623648619999999</v>
      </c>
      <c r="O83" s="19">
        <v>14.623648619999999</v>
      </c>
      <c r="P83" s="19">
        <v>14.623648619999999</v>
      </c>
      <c r="Q83" s="19">
        <v>14.623648619999999</v>
      </c>
      <c r="R83" s="19">
        <v>14.623648619999999</v>
      </c>
      <c r="S83" s="19">
        <v>14.623648619999999</v>
      </c>
      <c r="T83" s="19">
        <v>14.623648619999999</v>
      </c>
      <c r="U83" s="19">
        <v>14.623648619999999</v>
      </c>
      <c r="V83" s="19">
        <v>14.623648619999999</v>
      </c>
      <c r="W83" s="19">
        <v>14.623648619999999</v>
      </c>
      <c r="X83" s="19">
        <v>14.623648619999999</v>
      </c>
      <c r="Y83" s="9"/>
    </row>
    <row r="84" spans="1:25" ht="13.5" customHeight="1" thickBot="1">
      <c r="A84" s="9"/>
      <c r="B84" s="12" t="s">
        <v>737</v>
      </c>
      <c r="C84" s="19">
        <v>12.943484736</v>
      </c>
      <c r="D84" s="19">
        <v>12.736057096</v>
      </c>
      <c r="E84" s="19">
        <v>17.392807613999999</v>
      </c>
      <c r="F84" s="19">
        <v>17.392807613999999</v>
      </c>
      <c r="G84" s="19">
        <v>17.392807613999999</v>
      </c>
      <c r="H84" s="19">
        <v>17.392807613999999</v>
      </c>
      <c r="I84" s="19">
        <v>17.392807613999999</v>
      </c>
      <c r="J84" s="19">
        <v>18.274375083999999</v>
      </c>
      <c r="K84" s="19">
        <v>18.274375083999999</v>
      </c>
      <c r="L84" s="19">
        <v>18.274375083999999</v>
      </c>
      <c r="M84" s="19">
        <v>18.274375083999999</v>
      </c>
      <c r="N84" s="19">
        <v>18.274375083999999</v>
      </c>
      <c r="O84" s="19">
        <v>18.274375083999999</v>
      </c>
      <c r="P84" s="19">
        <v>18.274375083999999</v>
      </c>
      <c r="Q84" s="19">
        <v>18.274375083999999</v>
      </c>
      <c r="R84" s="19">
        <v>18.274375083999999</v>
      </c>
      <c r="S84" s="19">
        <v>18.274375083999999</v>
      </c>
      <c r="T84" s="19">
        <v>18.274375083999999</v>
      </c>
      <c r="U84" s="19">
        <v>18.274375083999999</v>
      </c>
      <c r="V84" s="19">
        <v>18.274375083999999</v>
      </c>
      <c r="W84" s="19">
        <v>18.274375083999999</v>
      </c>
      <c r="X84" s="19">
        <v>18.274375083999999</v>
      </c>
      <c r="Y84" s="9"/>
    </row>
    <row r="85" spans="1:25" ht="13.5" customHeight="1" thickBot="1">
      <c r="A85" s="9"/>
      <c r="B85" s="12" t="s">
        <v>738</v>
      </c>
      <c r="C85" s="19">
        <v>9.9565267199999994</v>
      </c>
      <c r="D85" s="19">
        <v>11.750775805999998</v>
      </c>
      <c r="E85" s="19">
        <v>11.512234019999999</v>
      </c>
      <c r="F85" s="19">
        <v>11.491491256</v>
      </c>
      <c r="G85" s="19">
        <v>11.512234019999999</v>
      </c>
      <c r="H85" s="19">
        <v>11.584833693999999</v>
      </c>
      <c r="I85" s="19">
        <v>12.673828804000001</v>
      </c>
      <c r="J85" s="19">
        <v>12.310830434</v>
      </c>
      <c r="K85" s="19">
        <v>12.310830434</v>
      </c>
      <c r="L85" s="19">
        <v>12.310830434</v>
      </c>
      <c r="M85" s="19">
        <v>12.310830434</v>
      </c>
      <c r="N85" s="19">
        <v>12.310830434</v>
      </c>
      <c r="O85" s="19">
        <v>12.310830434</v>
      </c>
      <c r="P85" s="19">
        <v>12.310830434</v>
      </c>
      <c r="Q85" s="19">
        <v>12.310830434</v>
      </c>
      <c r="R85" s="19">
        <v>12.310830434</v>
      </c>
      <c r="S85" s="19">
        <v>12.310830434</v>
      </c>
      <c r="T85" s="19">
        <v>12.310830434</v>
      </c>
      <c r="U85" s="19">
        <v>12.310830434</v>
      </c>
      <c r="V85" s="19">
        <v>12.310830434</v>
      </c>
      <c r="W85" s="19">
        <v>12.310830434</v>
      </c>
      <c r="X85" s="19">
        <v>12.310830434</v>
      </c>
      <c r="Y85" s="9"/>
    </row>
    <row r="86" spans="1:25" ht="13.5" customHeight="1" thickBot="1">
      <c r="A86" s="9"/>
      <c r="B86" s="12" t="s">
        <v>739</v>
      </c>
      <c r="C86" s="19">
        <v>8.7949319359999993</v>
      </c>
      <c r="D86" s="19">
        <v>8.6497325879999991</v>
      </c>
      <c r="E86" s="19">
        <v>8.4630477119999998</v>
      </c>
      <c r="F86" s="19">
        <v>8.4630477119999998</v>
      </c>
      <c r="G86" s="19">
        <v>8.4630477119999998</v>
      </c>
      <c r="H86" s="19">
        <v>8.4630477119999998</v>
      </c>
      <c r="I86" s="19">
        <v>8.4630477119999998</v>
      </c>
      <c r="J86" s="19">
        <v>8.2348773079999997</v>
      </c>
      <c r="K86" s="19">
        <v>8.2348773079999997</v>
      </c>
      <c r="L86" s="19">
        <v>8.2348773079999997</v>
      </c>
      <c r="M86" s="19">
        <v>8.2348773079999997</v>
      </c>
      <c r="N86" s="19">
        <v>8.2348773079999997</v>
      </c>
      <c r="O86" s="19">
        <v>8.2348773079999997</v>
      </c>
      <c r="P86" s="19">
        <v>8.2348773079999997</v>
      </c>
      <c r="Q86" s="19">
        <v>8.2348773079999997</v>
      </c>
      <c r="R86" s="19">
        <v>8.2348773079999997</v>
      </c>
      <c r="S86" s="19">
        <v>8.2348773079999997</v>
      </c>
      <c r="T86" s="19">
        <v>8.2348773079999997</v>
      </c>
      <c r="U86" s="19">
        <v>8.2348773079999997</v>
      </c>
      <c r="V86" s="19">
        <v>8.2348773079999997</v>
      </c>
      <c r="W86" s="19">
        <v>8.2348773079999997</v>
      </c>
      <c r="X86" s="19">
        <v>8.2348773079999997</v>
      </c>
      <c r="Y86" s="9"/>
    </row>
    <row r="87" spans="1:25" ht="13.5" customHeight="1" thickBot="1">
      <c r="A87" s="9"/>
      <c r="B87" s="12" t="s">
        <v>740</v>
      </c>
      <c r="C87" s="19">
        <v>10.174325742000001</v>
      </c>
      <c r="D87" s="19">
        <v>11.564090929999999</v>
      </c>
      <c r="E87" s="19">
        <v>11.315177761999999</v>
      </c>
      <c r="F87" s="19">
        <v>11.315177761999999</v>
      </c>
      <c r="G87" s="19">
        <v>11.315177761999999</v>
      </c>
      <c r="H87" s="19">
        <v>11.325549143999998</v>
      </c>
      <c r="I87" s="19">
        <v>12.487143927999998</v>
      </c>
      <c r="J87" s="19">
        <v>12.165631085999999</v>
      </c>
      <c r="K87" s="19">
        <v>12.176002467999998</v>
      </c>
      <c r="L87" s="19">
        <v>12.176002467999998</v>
      </c>
      <c r="M87" s="19">
        <v>12.176002467999998</v>
      </c>
      <c r="N87" s="19">
        <v>12.176002467999998</v>
      </c>
      <c r="O87" s="19">
        <v>12.176002467999998</v>
      </c>
      <c r="P87" s="19">
        <v>12.176002467999998</v>
      </c>
      <c r="Q87" s="19">
        <v>12.176002467999998</v>
      </c>
      <c r="R87" s="19">
        <v>12.176002467999998</v>
      </c>
      <c r="S87" s="19">
        <v>12.176002467999998</v>
      </c>
      <c r="T87" s="19">
        <v>12.176002467999998</v>
      </c>
      <c r="U87" s="19">
        <v>12.176002467999998</v>
      </c>
      <c r="V87" s="19">
        <v>12.176002467999998</v>
      </c>
      <c r="W87" s="19">
        <v>12.176002467999998</v>
      </c>
      <c r="X87" s="19">
        <v>12.176002467999998</v>
      </c>
      <c r="Y87" s="9"/>
    </row>
    <row r="88" spans="1:25" ht="13.5" customHeight="1" thickBot="1">
      <c r="A88" s="9"/>
      <c r="B88" s="12" t="s">
        <v>741</v>
      </c>
      <c r="C88" s="19">
        <v>9.7179849339999986</v>
      </c>
      <c r="D88" s="19">
        <v>12.269344906000001</v>
      </c>
      <c r="E88" s="19">
        <v>12.010060355999999</v>
      </c>
      <c r="F88" s="19">
        <v>12.010060355999999</v>
      </c>
      <c r="G88" s="19">
        <v>12.010060355999999</v>
      </c>
      <c r="H88" s="19">
        <v>12.010060355999999</v>
      </c>
      <c r="I88" s="19">
        <v>13.140540994</v>
      </c>
      <c r="J88" s="19">
        <v>12.777542623999999</v>
      </c>
      <c r="K88" s="19">
        <v>12.777542623999999</v>
      </c>
      <c r="L88" s="19">
        <v>12.891627826000001</v>
      </c>
      <c r="M88" s="19">
        <v>12.891627826000001</v>
      </c>
      <c r="N88" s="19">
        <v>12.891627826000001</v>
      </c>
      <c r="O88" s="19">
        <v>12.891627826000001</v>
      </c>
      <c r="P88" s="19">
        <v>13.016084409999999</v>
      </c>
      <c r="Q88" s="19">
        <v>13.016084409999999</v>
      </c>
      <c r="R88" s="19">
        <v>13.016084409999999</v>
      </c>
      <c r="S88" s="19">
        <v>13.016084409999999</v>
      </c>
      <c r="T88" s="19">
        <v>13.016084409999999</v>
      </c>
      <c r="U88" s="19">
        <v>13.016084409999999</v>
      </c>
      <c r="V88" s="19">
        <v>13.016084409999999</v>
      </c>
      <c r="W88" s="19">
        <v>13.016084409999999</v>
      </c>
      <c r="X88" s="19">
        <v>13.016084409999999</v>
      </c>
      <c r="Y88" s="9"/>
    </row>
    <row r="89" spans="1:25" ht="13.5" customHeight="1" thickBot="1">
      <c r="A89" s="9"/>
      <c r="B89" s="12" t="s">
        <v>742</v>
      </c>
      <c r="C89" s="19">
        <v>12.010060355999999</v>
      </c>
      <c r="D89" s="19">
        <v>12.010060355999999</v>
      </c>
      <c r="E89" s="19">
        <v>12.010060355999999</v>
      </c>
      <c r="F89" s="19">
        <v>12.010060355999999</v>
      </c>
      <c r="G89" s="19">
        <v>12.777542623999999</v>
      </c>
      <c r="H89" s="19">
        <v>12.777542623999999</v>
      </c>
      <c r="I89" s="19">
        <v>12.777542623999999</v>
      </c>
      <c r="J89" s="19">
        <v>12.891627826000001</v>
      </c>
      <c r="K89" s="19">
        <v>12.891627826000001</v>
      </c>
      <c r="L89" s="19">
        <v>12.891627826000001</v>
      </c>
      <c r="M89" s="19">
        <v>12.891627826000001</v>
      </c>
      <c r="N89" s="19">
        <v>13.016084409999999</v>
      </c>
      <c r="O89" s="19">
        <v>13.016084409999999</v>
      </c>
      <c r="P89" s="19">
        <v>13.016084409999999</v>
      </c>
      <c r="Q89" s="19">
        <v>13.016084409999999</v>
      </c>
      <c r="R89" s="19">
        <v>13.016084409999999</v>
      </c>
      <c r="S89" s="19">
        <v>13.016084409999999</v>
      </c>
      <c r="T89" s="19">
        <v>13.016084409999999</v>
      </c>
      <c r="U89" s="19">
        <v>13.016084409999999</v>
      </c>
      <c r="V89" s="19">
        <v>13.016084409999999</v>
      </c>
      <c r="W89" s="19">
        <v>13.016084409999999</v>
      </c>
      <c r="X89" s="19">
        <v>13.016084409999999</v>
      </c>
      <c r="Y89" s="9"/>
    </row>
    <row r="90" spans="1:25" ht="13.5" customHeight="1" thickBot="1">
      <c r="A90" s="9"/>
      <c r="B90" s="12" t="s">
        <v>743</v>
      </c>
      <c r="C90" s="19">
        <v>15.007389754</v>
      </c>
      <c r="D90" s="19">
        <v>15.007389754</v>
      </c>
      <c r="E90" s="19">
        <v>15.007389754</v>
      </c>
      <c r="F90" s="19">
        <v>15.007389754</v>
      </c>
      <c r="G90" s="19">
        <v>15.97192828</v>
      </c>
      <c r="H90" s="19">
        <v>15.97192828</v>
      </c>
      <c r="I90" s="19">
        <v>15.97192828</v>
      </c>
      <c r="J90" s="19">
        <v>16.117127627999999</v>
      </c>
      <c r="K90" s="19">
        <v>16.117127627999999</v>
      </c>
      <c r="L90" s="19">
        <v>16.117127627999999</v>
      </c>
      <c r="M90" s="19">
        <v>16.117127627999999</v>
      </c>
      <c r="N90" s="19">
        <v>16.262326975999997</v>
      </c>
      <c r="O90" s="19">
        <v>16.262326975999997</v>
      </c>
      <c r="P90" s="19">
        <v>16.262326975999997</v>
      </c>
      <c r="Q90" s="19">
        <v>16.262326975999997</v>
      </c>
      <c r="R90" s="19">
        <v>16.262326975999997</v>
      </c>
      <c r="S90" s="19">
        <v>16.262326975999997</v>
      </c>
      <c r="T90" s="19">
        <v>16.262326975999997</v>
      </c>
      <c r="U90" s="19">
        <v>16.262326975999997</v>
      </c>
      <c r="V90" s="19">
        <v>16.262326975999997</v>
      </c>
      <c r="W90" s="19">
        <v>16.262326975999997</v>
      </c>
      <c r="X90" s="19">
        <v>16.262326975999997</v>
      </c>
      <c r="Y90" s="9"/>
    </row>
    <row r="91" spans="1:25" ht="13.5" customHeight="1" thickBot="1">
      <c r="A91" s="9"/>
      <c r="B91" s="12" t="s">
        <v>744</v>
      </c>
      <c r="C91" s="19">
        <v>6.4198854579999995</v>
      </c>
      <c r="D91" s="19">
        <v>6.3161716379999993</v>
      </c>
      <c r="E91" s="19">
        <v>6.1813436719999997</v>
      </c>
      <c r="F91" s="19">
        <v>6.1813436719999997</v>
      </c>
      <c r="G91" s="19">
        <v>6.1813436719999997</v>
      </c>
      <c r="H91" s="19">
        <v>6.1813436719999997</v>
      </c>
      <c r="I91" s="19">
        <v>6.1813436719999997</v>
      </c>
      <c r="J91" s="19">
        <v>6.0050301779999993</v>
      </c>
      <c r="K91" s="19">
        <v>6.0050301779999993</v>
      </c>
      <c r="L91" s="19">
        <v>6.0050301779999993</v>
      </c>
      <c r="M91" s="19">
        <v>6.0050301779999993</v>
      </c>
      <c r="N91" s="19">
        <v>6.0050301779999993</v>
      </c>
      <c r="O91" s="19">
        <v>6.0050301779999993</v>
      </c>
      <c r="P91" s="19">
        <v>11.647061986000001</v>
      </c>
      <c r="Q91" s="19">
        <v>11.647061986000001</v>
      </c>
      <c r="R91" s="19">
        <v>11.647061986000001</v>
      </c>
      <c r="S91" s="19">
        <v>11.647061986000001</v>
      </c>
      <c r="T91" s="19">
        <v>11.647061986000001</v>
      </c>
      <c r="U91" s="19">
        <v>11.647061986000001</v>
      </c>
      <c r="V91" s="19">
        <v>11.647061986000001</v>
      </c>
      <c r="W91" s="19">
        <v>11.647061986000001</v>
      </c>
      <c r="X91" s="19">
        <v>11.647061986000001</v>
      </c>
      <c r="Y91" s="9"/>
    </row>
    <row r="92" spans="1:25">
      <c r="A92" s="9"/>
      <c r="B92" s="9"/>
      <c r="C92" s="9"/>
      <c r="D92" s="9"/>
      <c r="E92" s="9"/>
      <c r="F92" s="9"/>
      <c r="G92" s="9"/>
      <c r="H92" s="9"/>
      <c r="I92" s="9"/>
      <c r="J92" s="9"/>
      <c r="K92" s="9"/>
      <c r="L92" s="9"/>
      <c r="M92" s="9"/>
      <c r="N92" s="9"/>
      <c r="O92" s="9"/>
      <c r="P92" s="9"/>
      <c r="Q92" s="9"/>
      <c r="R92" s="9"/>
      <c r="S92" s="9"/>
      <c r="T92" s="9"/>
      <c r="U92" s="9"/>
      <c r="V92" s="9"/>
      <c r="W92" s="9"/>
      <c r="X92" s="9"/>
      <c r="Y92" s="9"/>
    </row>
    <row r="93" spans="1:25" ht="18" thickBot="1">
      <c r="A93" s="9"/>
      <c r="B93" s="18" t="s">
        <v>745</v>
      </c>
      <c r="C93" s="9"/>
      <c r="D93" s="9"/>
      <c r="E93" s="9"/>
      <c r="F93" s="9"/>
      <c r="G93" s="9"/>
      <c r="H93" s="9"/>
      <c r="I93" s="9"/>
      <c r="J93" s="9"/>
      <c r="K93" s="9"/>
      <c r="L93" s="9"/>
      <c r="M93" s="9"/>
      <c r="N93" s="9"/>
      <c r="O93" s="9"/>
      <c r="P93" s="9"/>
      <c r="Q93" s="9"/>
      <c r="R93" s="9"/>
      <c r="S93" s="9"/>
      <c r="T93" s="9"/>
      <c r="U93" s="9"/>
      <c r="V93" s="9"/>
      <c r="W93" s="9"/>
      <c r="X93" s="9"/>
      <c r="Y93" s="9"/>
    </row>
    <row r="94" spans="1:25" ht="33" customHeight="1" thickTop="1" thickBot="1">
      <c r="A94" s="9"/>
      <c r="B94" s="8" t="s">
        <v>217</v>
      </c>
      <c r="C94" s="179" t="s">
        <v>314</v>
      </c>
      <c r="D94" s="179" t="s">
        <v>315</v>
      </c>
      <c r="E94" s="179" t="s">
        <v>316</v>
      </c>
      <c r="F94" s="179" t="s">
        <v>317</v>
      </c>
      <c r="G94" s="179" t="s">
        <v>318</v>
      </c>
      <c r="H94" s="179" t="s">
        <v>319</v>
      </c>
      <c r="I94" s="179" t="s">
        <v>320</v>
      </c>
      <c r="J94" s="179" t="s">
        <v>321</v>
      </c>
      <c r="K94" s="179" t="s">
        <v>322</v>
      </c>
      <c r="L94" s="179" t="s">
        <v>323</v>
      </c>
      <c r="M94" s="179" t="s">
        <v>324</v>
      </c>
      <c r="N94" s="179" t="s">
        <v>325</v>
      </c>
      <c r="O94" s="179" t="s">
        <v>326</v>
      </c>
      <c r="P94" s="179" t="s">
        <v>327</v>
      </c>
      <c r="Q94" s="179" t="s">
        <v>328</v>
      </c>
      <c r="R94" s="179" t="s">
        <v>329</v>
      </c>
      <c r="S94" s="179" t="s">
        <v>330</v>
      </c>
      <c r="T94" s="179" t="s">
        <v>331</v>
      </c>
      <c r="U94" s="179" t="s">
        <v>332</v>
      </c>
      <c r="V94" s="179" t="s">
        <v>333</v>
      </c>
      <c r="W94" s="179" t="s">
        <v>334</v>
      </c>
      <c r="X94" s="179" t="s">
        <v>342</v>
      </c>
      <c r="Y94" s="9"/>
    </row>
    <row r="95" spans="1:25" ht="13.5" customHeight="1" thickBot="1">
      <c r="A95" s="9"/>
      <c r="B95" s="12" t="s">
        <v>704</v>
      </c>
      <c r="C95" s="19">
        <v>8.9608740479999991</v>
      </c>
      <c r="D95" s="19">
        <v>8.494161858</v>
      </c>
      <c r="E95" s="19">
        <v>8.8986457560000005</v>
      </c>
      <c r="F95" s="19">
        <v>8.494161858</v>
      </c>
      <c r="G95" s="19">
        <v>8.5667615319999992</v>
      </c>
      <c r="H95" s="19">
        <v>8.6393612060000002</v>
      </c>
      <c r="I95" s="19">
        <v>8.7223322620000001</v>
      </c>
      <c r="J95" s="19">
        <v>8.8156746999999989</v>
      </c>
      <c r="K95" s="19">
        <v>8.7845605540000005</v>
      </c>
      <c r="L95" s="19">
        <v>8.0378210499999998</v>
      </c>
      <c r="M95" s="19">
        <v>8.0378210499999998</v>
      </c>
      <c r="N95" s="19">
        <v>8.1000493419999984</v>
      </c>
      <c r="O95" s="19">
        <v>8.1000493419999984</v>
      </c>
      <c r="P95" s="19">
        <v>8.1000493419999984</v>
      </c>
      <c r="Q95" s="19">
        <v>8.1000493419999984</v>
      </c>
      <c r="R95" s="19">
        <v>8.1000493419999984</v>
      </c>
      <c r="S95" s="19">
        <v>8.1000493419999984</v>
      </c>
      <c r="T95" s="19">
        <v>8.1000493419999984</v>
      </c>
      <c r="U95" s="19">
        <v>8.1000493419999984</v>
      </c>
      <c r="V95" s="19">
        <v>8.1000493419999984</v>
      </c>
      <c r="W95" s="19">
        <v>8.1000493419999984</v>
      </c>
      <c r="X95" s="19">
        <v>8.1000493419999984</v>
      </c>
      <c r="Y95" s="9"/>
    </row>
    <row r="96" spans="1:25" ht="13.5" customHeight="1" thickBot="1">
      <c r="A96" s="9"/>
      <c r="B96" s="12" t="s">
        <v>705</v>
      </c>
      <c r="C96" s="19">
        <v>8.6808467339999993</v>
      </c>
      <c r="D96" s="19">
        <v>7.8303934100000001</v>
      </c>
      <c r="E96" s="19">
        <v>7.8303934100000001</v>
      </c>
      <c r="F96" s="19">
        <v>7.8303934100000001</v>
      </c>
      <c r="G96" s="19">
        <v>7.7889078819999993</v>
      </c>
      <c r="H96" s="19">
        <v>7.757793736</v>
      </c>
      <c r="I96" s="19">
        <v>7.7163082080000001</v>
      </c>
      <c r="J96" s="19">
        <v>7.6644512979999995</v>
      </c>
      <c r="K96" s="19">
        <v>7.6437085339999999</v>
      </c>
      <c r="L96" s="19">
        <v>6.9903114679999998</v>
      </c>
      <c r="M96" s="19">
        <v>6.9903114679999998</v>
      </c>
      <c r="N96" s="19">
        <v>6.9903114679999998</v>
      </c>
      <c r="O96" s="19">
        <v>6.9903114679999998</v>
      </c>
      <c r="P96" s="19">
        <v>6.9903114679999998</v>
      </c>
      <c r="Q96" s="19">
        <v>6.9903114679999998</v>
      </c>
      <c r="R96" s="19">
        <v>6.9903114679999998</v>
      </c>
      <c r="S96" s="19">
        <v>6.9903114679999998</v>
      </c>
      <c r="T96" s="19">
        <v>6.9903114679999998</v>
      </c>
      <c r="U96" s="19">
        <v>6.9903114679999998</v>
      </c>
      <c r="V96" s="19">
        <v>6.9903114679999998</v>
      </c>
      <c r="W96" s="19">
        <v>6.9903114679999998</v>
      </c>
      <c r="X96" s="19">
        <v>6.9903114679999998</v>
      </c>
      <c r="Y96" s="9"/>
    </row>
    <row r="97" spans="1:25" ht="13.5" customHeight="1" thickBot="1">
      <c r="A97" s="9"/>
      <c r="B97" s="12" t="s">
        <v>706</v>
      </c>
      <c r="C97" s="19">
        <v>8.5045332399999989</v>
      </c>
      <c r="D97" s="19">
        <v>7.6748226800000001</v>
      </c>
      <c r="E97" s="19">
        <v>7.6748226800000001</v>
      </c>
      <c r="F97" s="19">
        <v>7.6748226800000001</v>
      </c>
      <c r="G97" s="19">
        <v>7.6748226800000001</v>
      </c>
      <c r="H97" s="19">
        <v>7.6748226800000001</v>
      </c>
      <c r="I97" s="19">
        <v>7.6748226800000001</v>
      </c>
      <c r="J97" s="19">
        <v>7.6748226800000001</v>
      </c>
      <c r="K97" s="19">
        <v>7.6748226800000001</v>
      </c>
      <c r="L97" s="19">
        <v>7.6748226800000001</v>
      </c>
      <c r="M97" s="19">
        <v>7.6748226800000001</v>
      </c>
      <c r="N97" s="19">
        <v>7.6748226800000001</v>
      </c>
      <c r="O97" s="19">
        <v>7.6748226800000001</v>
      </c>
      <c r="P97" s="19">
        <v>7.6748226800000001</v>
      </c>
      <c r="Q97" s="19">
        <v>7.6748226800000001</v>
      </c>
      <c r="R97" s="19">
        <v>7.6748226800000001</v>
      </c>
      <c r="S97" s="19">
        <v>7.6748226800000001</v>
      </c>
      <c r="T97" s="19">
        <v>7.6748226800000001</v>
      </c>
      <c r="U97" s="19">
        <v>7.6748226800000001</v>
      </c>
      <c r="V97" s="19">
        <v>7.6748226800000001</v>
      </c>
      <c r="W97" s="19">
        <v>7.6748226800000001</v>
      </c>
      <c r="X97" s="19">
        <v>7.6748226800000001</v>
      </c>
      <c r="Y97" s="9"/>
    </row>
    <row r="98" spans="1:25" ht="13.5" customHeight="1" thickBot="1">
      <c r="A98" s="9"/>
      <c r="B98" s="12" t="s">
        <v>707</v>
      </c>
      <c r="C98" s="19">
        <v>8.9505026660000002</v>
      </c>
      <c r="D98" s="19">
        <v>8.0793065779999989</v>
      </c>
      <c r="E98" s="19">
        <v>8.0793065779999989</v>
      </c>
      <c r="F98" s="19">
        <v>8.0793065779999989</v>
      </c>
      <c r="G98" s="19">
        <v>8.494161858</v>
      </c>
      <c r="H98" s="19">
        <v>8.9401312839999978</v>
      </c>
      <c r="I98" s="19">
        <v>9.4172148559999993</v>
      </c>
      <c r="J98" s="19">
        <v>9.925412574000001</v>
      </c>
      <c r="K98" s="19">
        <v>9.8942984279999973</v>
      </c>
      <c r="L98" s="19">
        <v>9.0438451040000007</v>
      </c>
      <c r="M98" s="19">
        <v>9.0438451040000007</v>
      </c>
      <c r="N98" s="19">
        <v>9.0438451040000007</v>
      </c>
      <c r="O98" s="19">
        <v>9.0438451040000007</v>
      </c>
      <c r="P98" s="19">
        <v>9.0438451040000007</v>
      </c>
      <c r="Q98" s="19">
        <v>9.0438451040000007</v>
      </c>
      <c r="R98" s="19">
        <v>9.0438451040000007</v>
      </c>
      <c r="S98" s="19">
        <v>9.0438451040000007</v>
      </c>
      <c r="T98" s="19">
        <v>9.0438451040000007</v>
      </c>
      <c r="U98" s="19">
        <v>9.0438451040000007</v>
      </c>
      <c r="V98" s="19">
        <v>9.0438451040000007</v>
      </c>
      <c r="W98" s="19">
        <v>9.0438451040000007</v>
      </c>
      <c r="X98" s="19">
        <v>9.0438451040000007</v>
      </c>
      <c r="Y98" s="9"/>
    </row>
    <row r="99" spans="1:25" ht="13.5" customHeight="1" thickBot="1">
      <c r="A99" s="9"/>
      <c r="B99" s="12" t="s">
        <v>708</v>
      </c>
      <c r="C99" s="19">
        <v>8.1415348699999992</v>
      </c>
      <c r="D99" s="19">
        <v>7.3533098379999995</v>
      </c>
      <c r="E99" s="19">
        <v>7.3533098379999995</v>
      </c>
      <c r="F99" s="19">
        <v>7.3533098379999995</v>
      </c>
      <c r="G99" s="19">
        <v>7.4466522759999991</v>
      </c>
      <c r="H99" s="19">
        <v>7.5399947139999997</v>
      </c>
      <c r="I99" s="19">
        <v>7.6540799159999997</v>
      </c>
      <c r="J99" s="19">
        <v>7.7681651179999998</v>
      </c>
      <c r="K99" s="19">
        <v>7.7474223539999993</v>
      </c>
      <c r="L99" s="19">
        <v>7.0836539060000003</v>
      </c>
      <c r="M99" s="19">
        <v>7.0836539060000003</v>
      </c>
      <c r="N99" s="19">
        <v>7.0836539060000003</v>
      </c>
      <c r="O99" s="19">
        <v>7.0836539060000003</v>
      </c>
      <c r="P99" s="19">
        <v>7.0836539060000003</v>
      </c>
      <c r="Q99" s="19">
        <v>7.0836539060000003</v>
      </c>
      <c r="R99" s="19">
        <v>7.0836539060000003</v>
      </c>
      <c r="S99" s="19">
        <v>7.0836539060000003</v>
      </c>
      <c r="T99" s="19">
        <v>7.0836539060000003</v>
      </c>
      <c r="U99" s="19">
        <v>7.0836539060000003</v>
      </c>
      <c r="V99" s="19">
        <v>7.0836539060000003</v>
      </c>
      <c r="W99" s="19">
        <v>7.0836539060000003</v>
      </c>
      <c r="X99" s="19">
        <v>7.0836539060000003</v>
      </c>
      <c r="Y99" s="9"/>
    </row>
    <row r="100" spans="1:25" ht="13.5" customHeight="1" thickBot="1">
      <c r="A100" s="9"/>
      <c r="B100" s="12" t="s">
        <v>709</v>
      </c>
      <c r="C100" s="19">
        <v>8.1415348699999992</v>
      </c>
      <c r="D100" s="19">
        <v>7.3533098379999995</v>
      </c>
      <c r="E100" s="19">
        <v>7.3533098379999995</v>
      </c>
      <c r="F100" s="19">
        <v>7.3533098379999995</v>
      </c>
      <c r="G100" s="19">
        <v>7.4466522759999991</v>
      </c>
      <c r="H100" s="19">
        <v>7.5399947139999997</v>
      </c>
      <c r="I100" s="19">
        <v>7.6540799159999997</v>
      </c>
      <c r="J100" s="19">
        <v>7.7681651179999998</v>
      </c>
      <c r="K100" s="19">
        <v>7.7474223539999993</v>
      </c>
      <c r="L100" s="19">
        <v>7.0836539060000003</v>
      </c>
      <c r="M100" s="19">
        <v>7.0836539060000003</v>
      </c>
      <c r="N100" s="19">
        <v>7.0836539060000003</v>
      </c>
      <c r="O100" s="19">
        <v>7.0836539060000003</v>
      </c>
      <c r="P100" s="19">
        <v>7.0836539060000003</v>
      </c>
      <c r="Q100" s="19">
        <v>7.0836539060000003</v>
      </c>
      <c r="R100" s="19">
        <v>7.0836539060000003</v>
      </c>
      <c r="S100" s="19">
        <v>7.0836539060000003</v>
      </c>
      <c r="T100" s="19">
        <v>7.0836539060000003</v>
      </c>
      <c r="U100" s="19">
        <v>7.0836539060000003</v>
      </c>
      <c r="V100" s="19">
        <v>7.0836539060000003</v>
      </c>
      <c r="W100" s="19">
        <v>7.0836539060000003</v>
      </c>
      <c r="X100" s="19">
        <v>7.0836539060000003</v>
      </c>
      <c r="Y100" s="9"/>
    </row>
    <row r="101" spans="1:25" ht="13.5" customHeight="1" thickBot="1">
      <c r="A101" s="9"/>
      <c r="B101" s="12" t="s">
        <v>710</v>
      </c>
      <c r="C101" s="19">
        <v>8.9608740479999991</v>
      </c>
      <c r="D101" s="19">
        <v>8.0896779599999995</v>
      </c>
      <c r="E101" s="19">
        <v>8.0896779599999995</v>
      </c>
      <c r="F101" s="19">
        <v>8.0896779599999995</v>
      </c>
      <c r="G101" s="19">
        <v>8.1726490159999994</v>
      </c>
      <c r="H101" s="19">
        <v>8.2659914539999981</v>
      </c>
      <c r="I101" s="19">
        <v>8.3593338919999987</v>
      </c>
      <c r="J101" s="19">
        <v>8.4630477119999998</v>
      </c>
      <c r="K101" s="19">
        <v>8.4423049480000003</v>
      </c>
      <c r="L101" s="19">
        <v>7.7163082080000001</v>
      </c>
      <c r="M101" s="19">
        <v>7.7163082080000001</v>
      </c>
      <c r="N101" s="19">
        <v>7.7163082080000001</v>
      </c>
      <c r="O101" s="19">
        <v>7.7163082080000001</v>
      </c>
      <c r="P101" s="19">
        <v>7.7163082080000001</v>
      </c>
      <c r="Q101" s="19">
        <v>7.7163082080000001</v>
      </c>
      <c r="R101" s="19">
        <v>7.7163082080000001</v>
      </c>
      <c r="S101" s="19">
        <v>7.7163082080000001</v>
      </c>
      <c r="T101" s="19">
        <v>7.7163082080000001</v>
      </c>
      <c r="U101" s="19">
        <v>7.7163082080000001</v>
      </c>
      <c r="V101" s="19">
        <v>7.7163082080000001</v>
      </c>
      <c r="W101" s="19">
        <v>7.7163082080000001</v>
      </c>
      <c r="X101" s="19">
        <v>7.7163082080000001</v>
      </c>
      <c r="Y101" s="9"/>
    </row>
    <row r="102" spans="1:25" ht="13.5" customHeight="1" thickBot="1">
      <c r="A102" s="9"/>
      <c r="B102" s="12" t="s">
        <v>711</v>
      </c>
      <c r="C102" s="19">
        <v>8.1415348699999992</v>
      </c>
      <c r="D102" s="19">
        <v>7.3533098379999995</v>
      </c>
      <c r="E102" s="19">
        <v>7.3533098379999995</v>
      </c>
      <c r="F102" s="19">
        <v>7.3533098379999995</v>
      </c>
      <c r="G102" s="19">
        <v>7.4466522759999991</v>
      </c>
      <c r="H102" s="19">
        <v>7.5399947139999997</v>
      </c>
      <c r="I102" s="19">
        <v>7.6540799159999997</v>
      </c>
      <c r="J102" s="19">
        <v>7.7681651179999998</v>
      </c>
      <c r="K102" s="19">
        <v>7.7474223539999993</v>
      </c>
      <c r="L102" s="19">
        <v>7.0836539060000003</v>
      </c>
      <c r="M102" s="19">
        <v>7.0836539060000003</v>
      </c>
      <c r="N102" s="19">
        <v>7.0836539060000003</v>
      </c>
      <c r="O102" s="19">
        <v>7.0836539060000003</v>
      </c>
      <c r="P102" s="19">
        <v>7.0836539060000003</v>
      </c>
      <c r="Q102" s="19">
        <v>7.0836539060000003</v>
      </c>
      <c r="R102" s="19">
        <v>7.0836539060000003</v>
      </c>
      <c r="S102" s="19">
        <v>7.0836539060000003</v>
      </c>
      <c r="T102" s="19">
        <v>7.0836539060000003</v>
      </c>
      <c r="U102" s="19">
        <v>7.0836539060000003</v>
      </c>
      <c r="V102" s="19">
        <v>7.0836539060000003</v>
      </c>
      <c r="W102" s="19">
        <v>7.0836539060000003</v>
      </c>
      <c r="X102" s="19">
        <v>7.0836539060000003</v>
      </c>
      <c r="Y102" s="9"/>
    </row>
    <row r="103" spans="1:25" ht="13.5" customHeight="1" thickBot="1">
      <c r="A103" s="9"/>
      <c r="B103" s="12" t="s">
        <v>712</v>
      </c>
      <c r="C103" s="19">
        <v>8.6912181159999999</v>
      </c>
      <c r="D103" s="19">
        <v>7.8407647919999999</v>
      </c>
      <c r="E103" s="19">
        <v>7.8407647919999999</v>
      </c>
      <c r="F103" s="19">
        <v>7.8407647919999999</v>
      </c>
      <c r="G103" s="19">
        <v>7.6125943879999998</v>
      </c>
      <c r="H103" s="19">
        <v>7.3740526019999999</v>
      </c>
      <c r="I103" s="19">
        <v>7.1147680519999996</v>
      </c>
      <c r="J103" s="19">
        <v>6.8347407379999989</v>
      </c>
      <c r="K103" s="19">
        <v>6.8139979740000003</v>
      </c>
      <c r="L103" s="19">
        <v>6.2332005819999994</v>
      </c>
      <c r="M103" s="19">
        <v>6.2332005819999994</v>
      </c>
      <c r="N103" s="19">
        <v>6.2332005819999994</v>
      </c>
      <c r="O103" s="19">
        <v>7.0836539060000003</v>
      </c>
      <c r="P103" s="19">
        <v>7.0836539060000003</v>
      </c>
      <c r="Q103" s="19">
        <v>7.0836539060000003</v>
      </c>
      <c r="R103" s="19">
        <v>7.0836539060000003</v>
      </c>
      <c r="S103" s="19">
        <v>7.0836539060000003</v>
      </c>
      <c r="T103" s="19">
        <v>7.0836539060000003</v>
      </c>
      <c r="U103" s="19">
        <v>7.0836539060000003</v>
      </c>
      <c r="V103" s="19">
        <v>7.0836539060000003</v>
      </c>
      <c r="W103" s="19">
        <v>7.0836539060000003</v>
      </c>
      <c r="X103" s="19">
        <v>7.0836539060000003</v>
      </c>
      <c r="Y103" s="9"/>
    </row>
    <row r="104" spans="1:25" ht="13.5" customHeight="1" thickBot="1">
      <c r="A104" s="9"/>
      <c r="B104" s="12" t="s">
        <v>713</v>
      </c>
      <c r="C104" s="19">
        <v>9.5209286760000005</v>
      </c>
      <c r="D104" s="19">
        <v>8.5978756779999976</v>
      </c>
      <c r="E104" s="19">
        <v>8.5978756779999976</v>
      </c>
      <c r="F104" s="19">
        <v>8.5978756779999976</v>
      </c>
      <c r="G104" s="19">
        <v>8.5460187679999997</v>
      </c>
      <c r="H104" s="19">
        <v>8.5045332399999989</v>
      </c>
      <c r="I104" s="19">
        <v>8.452676330000001</v>
      </c>
      <c r="J104" s="19">
        <v>8.4008194199999977</v>
      </c>
      <c r="K104" s="19">
        <v>8.3800766559999982</v>
      </c>
      <c r="L104" s="19">
        <v>7.6644512979999995</v>
      </c>
      <c r="M104" s="19">
        <v>7.6644512979999995</v>
      </c>
      <c r="N104" s="19">
        <v>7.6644512979999995</v>
      </c>
      <c r="O104" s="19">
        <v>7.6644512979999995</v>
      </c>
      <c r="P104" s="19">
        <v>7.6644512979999995</v>
      </c>
      <c r="Q104" s="19">
        <v>7.6644512979999995</v>
      </c>
      <c r="R104" s="19">
        <v>7.6644512979999995</v>
      </c>
      <c r="S104" s="19">
        <v>7.6644512979999995</v>
      </c>
      <c r="T104" s="19">
        <v>7.6644512979999995</v>
      </c>
      <c r="U104" s="19">
        <v>7.6644512979999995</v>
      </c>
      <c r="V104" s="19">
        <v>7.6644512979999995</v>
      </c>
      <c r="W104" s="19">
        <v>7.6644512979999995</v>
      </c>
      <c r="X104" s="19">
        <v>7.6644512979999995</v>
      </c>
      <c r="Y104" s="9"/>
    </row>
    <row r="105" spans="1:25" ht="13.5" customHeight="1" thickBot="1">
      <c r="A105" s="9"/>
      <c r="B105" s="12" t="s">
        <v>714</v>
      </c>
      <c r="C105" s="19">
        <v>8.6704753519999986</v>
      </c>
      <c r="D105" s="19">
        <v>7.8200220280000003</v>
      </c>
      <c r="E105" s="19">
        <v>7.8200220280000003</v>
      </c>
      <c r="F105" s="19">
        <v>7.8200220280000003</v>
      </c>
      <c r="G105" s="19">
        <v>7.9548499939999999</v>
      </c>
      <c r="H105" s="19">
        <v>8.110420723999999</v>
      </c>
      <c r="I105" s="19">
        <v>8.2659914539999981</v>
      </c>
      <c r="J105" s="19">
        <v>8.4319335660000014</v>
      </c>
      <c r="K105" s="19">
        <v>8.4008194199999977</v>
      </c>
      <c r="L105" s="19">
        <v>7.6851940619999999</v>
      </c>
      <c r="M105" s="19">
        <v>7.6851940619999999</v>
      </c>
      <c r="N105" s="19">
        <v>7.6851940619999999</v>
      </c>
      <c r="O105" s="19">
        <v>7.6851940619999999</v>
      </c>
      <c r="P105" s="19">
        <v>7.6851940619999999</v>
      </c>
      <c r="Q105" s="19">
        <v>7.6851940619999999</v>
      </c>
      <c r="R105" s="19">
        <v>7.6851940619999999</v>
      </c>
      <c r="S105" s="19">
        <v>7.6851940619999999</v>
      </c>
      <c r="T105" s="19">
        <v>7.6851940619999999</v>
      </c>
      <c r="U105" s="19">
        <v>7.6851940619999999</v>
      </c>
      <c r="V105" s="19">
        <v>7.6851940619999999</v>
      </c>
      <c r="W105" s="19">
        <v>7.6851940619999999</v>
      </c>
      <c r="X105" s="19">
        <v>7.6851940619999999</v>
      </c>
      <c r="Y105" s="9"/>
    </row>
    <row r="106" spans="1:25" ht="13.5" customHeight="1" thickBot="1">
      <c r="A106" s="9"/>
      <c r="B106" s="12" t="s">
        <v>715</v>
      </c>
      <c r="C106" s="19">
        <v>9.1060733959999993</v>
      </c>
      <c r="D106" s="19">
        <v>8.6186184420000007</v>
      </c>
      <c r="E106" s="19">
        <v>9.0231023399999977</v>
      </c>
      <c r="F106" s="19">
        <v>8.6186184420000007</v>
      </c>
      <c r="G106" s="19">
        <v>8.6601039699999998</v>
      </c>
      <c r="H106" s="19">
        <v>8.7119608799999995</v>
      </c>
      <c r="I106" s="19">
        <v>8.7638177899999992</v>
      </c>
      <c r="J106" s="19">
        <v>8.8156746999999989</v>
      </c>
      <c r="K106" s="19">
        <v>8.7845605540000005</v>
      </c>
      <c r="L106" s="19">
        <v>8.0378210499999998</v>
      </c>
      <c r="M106" s="19">
        <v>8.0378210499999998</v>
      </c>
      <c r="N106" s="19">
        <v>8.1000493419999984</v>
      </c>
      <c r="O106" s="19">
        <v>8.1000493419999984</v>
      </c>
      <c r="P106" s="19">
        <v>8.1000493419999984</v>
      </c>
      <c r="Q106" s="19">
        <v>8.1000493419999984</v>
      </c>
      <c r="R106" s="19">
        <v>8.1000493419999984</v>
      </c>
      <c r="S106" s="19">
        <v>8.1000493419999984</v>
      </c>
      <c r="T106" s="19">
        <v>8.1000493419999984</v>
      </c>
      <c r="U106" s="19">
        <v>8.1000493419999984</v>
      </c>
      <c r="V106" s="19">
        <v>8.1000493419999984</v>
      </c>
      <c r="W106" s="19">
        <v>8.1000493419999984</v>
      </c>
      <c r="X106" s="19">
        <v>8.1000493419999984</v>
      </c>
      <c r="Y106" s="9"/>
    </row>
    <row r="107" spans="1:25" ht="13.5" customHeight="1" thickBot="1">
      <c r="A107" s="9"/>
      <c r="B107" s="12" t="s">
        <v>716</v>
      </c>
      <c r="C107" s="19">
        <v>8.5667615319999992</v>
      </c>
      <c r="D107" s="19">
        <v>7.7266795899999998</v>
      </c>
      <c r="E107" s="19">
        <v>7.7266795899999998</v>
      </c>
      <c r="F107" s="19">
        <v>7.7266795899999998</v>
      </c>
      <c r="G107" s="19">
        <v>7.6748226800000001</v>
      </c>
      <c r="H107" s="19">
        <v>7.6125943879999998</v>
      </c>
      <c r="I107" s="19">
        <v>7.5503660959999994</v>
      </c>
      <c r="J107" s="19">
        <v>7.4881378039999991</v>
      </c>
      <c r="K107" s="19">
        <v>7.4673950399999995</v>
      </c>
      <c r="L107" s="19">
        <v>6.8243693559999992</v>
      </c>
      <c r="M107" s="19">
        <v>6.8243693559999992</v>
      </c>
      <c r="N107" s="19">
        <v>6.8243693559999992</v>
      </c>
      <c r="O107" s="19">
        <v>7.6748226800000001</v>
      </c>
      <c r="P107" s="19">
        <v>7.6748226800000001</v>
      </c>
      <c r="Q107" s="19">
        <v>7.6748226800000001</v>
      </c>
      <c r="R107" s="19">
        <v>7.6748226800000001</v>
      </c>
      <c r="S107" s="19">
        <v>7.6748226800000001</v>
      </c>
      <c r="T107" s="19">
        <v>7.6748226800000001</v>
      </c>
      <c r="U107" s="19">
        <v>7.6748226800000001</v>
      </c>
      <c r="V107" s="19">
        <v>7.6748226800000001</v>
      </c>
      <c r="W107" s="19">
        <v>7.6748226800000001</v>
      </c>
      <c r="X107" s="19">
        <v>7.6748226800000001</v>
      </c>
      <c r="Y107" s="9"/>
    </row>
    <row r="108" spans="1:25" ht="13.5" customHeight="1" thickBot="1">
      <c r="A108" s="9"/>
      <c r="B108" s="12" t="s">
        <v>717</v>
      </c>
      <c r="C108" s="19">
        <v>8.9608740479999991</v>
      </c>
      <c r="D108" s="19">
        <v>8.4837904759999994</v>
      </c>
      <c r="E108" s="19">
        <v>8.8882743739999999</v>
      </c>
      <c r="F108" s="19">
        <v>8.4837904759999994</v>
      </c>
      <c r="G108" s="19">
        <v>8.5563901499999986</v>
      </c>
      <c r="H108" s="19">
        <v>8.6393612060000002</v>
      </c>
      <c r="I108" s="19">
        <v>8.7223322620000001</v>
      </c>
      <c r="J108" s="19">
        <v>8.8053033179999982</v>
      </c>
      <c r="K108" s="19">
        <v>8.7845605540000005</v>
      </c>
      <c r="L108" s="19">
        <v>8.0378210499999998</v>
      </c>
      <c r="M108" s="19">
        <v>8.0378210499999998</v>
      </c>
      <c r="N108" s="19">
        <v>8.1000493419999984</v>
      </c>
      <c r="O108" s="19">
        <v>8.1000493419999984</v>
      </c>
      <c r="P108" s="19">
        <v>8.1000493419999984</v>
      </c>
      <c r="Q108" s="19">
        <v>8.1000493419999984</v>
      </c>
      <c r="R108" s="19">
        <v>8.1000493419999984</v>
      </c>
      <c r="S108" s="19">
        <v>8.1000493419999984</v>
      </c>
      <c r="T108" s="19">
        <v>8.1000493419999984</v>
      </c>
      <c r="U108" s="19">
        <v>8.1000493419999984</v>
      </c>
      <c r="V108" s="19">
        <v>8.1000493419999984</v>
      </c>
      <c r="W108" s="19">
        <v>8.1000493419999984</v>
      </c>
      <c r="X108" s="19">
        <v>8.1000493419999984</v>
      </c>
      <c r="Y108" s="9"/>
    </row>
    <row r="109" spans="1:25" ht="13.5" customHeight="1" thickBot="1">
      <c r="A109" s="9"/>
      <c r="B109" s="12" t="s">
        <v>718</v>
      </c>
      <c r="C109" s="19">
        <v>9.5520428220000007</v>
      </c>
      <c r="D109" s="19">
        <v>8.6186184420000007</v>
      </c>
      <c r="E109" s="19">
        <v>8.6186184420000007</v>
      </c>
      <c r="F109" s="19">
        <v>8.6186184420000007</v>
      </c>
      <c r="G109" s="19">
        <v>8.5771329139999981</v>
      </c>
      <c r="H109" s="19">
        <v>8.5252760040000002</v>
      </c>
      <c r="I109" s="19">
        <v>8.4837904759999994</v>
      </c>
      <c r="J109" s="19">
        <v>8.4319335660000014</v>
      </c>
      <c r="K109" s="19">
        <v>8.4008194199999977</v>
      </c>
      <c r="L109" s="19">
        <v>7.6851940619999999</v>
      </c>
      <c r="M109" s="19">
        <v>7.6851940619999999</v>
      </c>
      <c r="N109" s="19">
        <v>7.6851940619999999</v>
      </c>
      <c r="O109" s="19">
        <v>7.6851940619999999</v>
      </c>
      <c r="P109" s="19">
        <v>7.6851940619999999</v>
      </c>
      <c r="Q109" s="19">
        <v>7.6851940619999999</v>
      </c>
      <c r="R109" s="19">
        <v>7.6851940619999999</v>
      </c>
      <c r="S109" s="19">
        <v>7.6851940619999999</v>
      </c>
      <c r="T109" s="19">
        <v>7.6851940619999999</v>
      </c>
      <c r="U109" s="19">
        <v>7.6851940619999999</v>
      </c>
      <c r="V109" s="19">
        <v>7.6851940619999999</v>
      </c>
      <c r="W109" s="19">
        <v>7.6851940619999999</v>
      </c>
      <c r="X109" s="19">
        <v>7.6851940619999999</v>
      </c>
      <c r="Y109" s="9"/>
    </row>
    <row r="110" spans="1:25" ht="13.5" customHeight="1" thickBot="1">
      <c r="A110" s="9"/>
      <c r="B110" s="12" t="s">
        <v>719</v>
      </c>
      <c r="C110" s="19">
        <v>9.2616441260000002</v>
      </c>
      <c r="D110" s="19">
        <v>8.7638177899999992</v>
      </c>
      <c r="E110" s="19">
        <v>9.1683016879999997</v>
      </c>
      <c r="F110" s="19">
        <v>8.7638177899999992</v>
      </c>
      <c r="G110" s="19">
        <v>8.7430750259999996</v>
      </c>
      <c r="H110" s="19">
        <v>8.732703643999999</v>
      </c>
      <c r="I110" s="19">
        <v>8.7119608799999995</v>
      </c>
      <c r="J110" s="19">
        <v>8.6912181159999999</v>
      </c>
      <c r="K110" s="19">
        <v>8.6704753519999986</v>
      </c>
      <c r="L110" s="19">
        <v>7.9237358479999989</v>
      </c>
      <c r="M110" s="19">
        <v>7.9237358479999989</v>
      </c>
      <c r="N110" s="19">
        <v>7.996335521999999</v>
      </c>
      <c r="O110" s="19">
        <v>7.996335521999999</v>
      </c>
      <c r="P110" s="19">
        <v>7.996335521999999</v>
      </c>
      <c r="Q110" s="19">
        <v>7.996335521999999</v>
      </c>
      <c r="R110" s="19">
        <v>7.996335521999999</v>
      </c>
      <c r="S110" s="19">
        <v>7.996335521999999</v>
      </c>
      <c r="T110" s="19">
        <v>7.996335521999999</v>
      </c>
      <c r="U110" s="19">
        <v>7.996335521999999</v>
      </c>
      <c r="V110" s="19">
        <v>7.996335521999999</v>
      </c>
      <c r="W110" s="19">
        <v>7.996335521999999</v>
      </c>
      <c r="X110" s="19">
        <v>7.996335521999999</v>
      </c>
      <c r="Y110" s="9"/>
    </row>
    <row r="111" spans="1:25" ht="13.5" customHeight="1" thickBot="1">
      <c r="A111" s="9"/>
      <c r="B111" s="12" t="s">
        <v>720</v>
      </c>
      <c r="C111" s="19">
        <v>9.1060733959999993</v>
      </c>
      <c r="D111" s="19">
        <v>8.6186184420000007</v>
      </c>
      <c r="E111" s="19">
        <v>9.0231023399999977</v>
      </c>
      <c r="F111" s="19">
        <v>8.6186184420000007</v>
      </c>
      <c r="G111" s="19">
        <v>8.6601039699999998</v>
      </c>
      <c r="H111" s="19">
        <v>8.7119608799999995</v>
      </c>
      <c r="I111" s="19">
        <v>8.7534464079999985</v>
      </c>
      <c r="J111" s="19">
        <v>8.8053033179999982</v>
      </c>
      <c r="K111" s="19">
        <v>8.7845605540000005</v>
      </c>
      <c r="L111" s="19">
        <v>8.0378210499999998</v>
      </c>
      <c r="M111" s="19">
        <v>8.0378210499999998</v>
      </c>
      <c r="N111" s="19">
        <v>8.1000493419999984</v>
      </c>
      <c r="O111" s="19">
        <v>8.1000493419999984</v>
      </c>
      <c r="P111" s="19">
        <v>8.1000493419999984</v>
      </c>
      <c r="Q111" s="19">
        <v>8.1000493419999984</v>
      </c>
      <c r="R111" s="19">
        <v>8.1000493419999984</v>
      </c>
      <c r="S111" s="19">
        <v>8.1000493419999984</v>
      </c>
      <c r="T111" s="19">
        <v>8.1000493419999984</v>
      </c>
      <c r="U111" s="19">
        <v>8.1000493419999984</v>
      </c>
      <c r="V111" s="19">
        <v>8.1000493419999984</v>
      </c>
      <c r="W111" s="19">
        <v>8.1000493419999984</v>
      </c>
      <c r="X111" s="19">
        <v>8.1000493419999984</v>
      </c>
      <c r="Y111" s="9"/>
    </row>
    <row r="112" spans="1:25" ht="13.5" customHeight="1" thickBot="1">
      <c r="A112" s="9"/>
      <c r="B112" s="12" t="s">
        <v>721</v>
      </c>
      <c r="C112" s="19">
        <v>8.9608740479999991</v>
      </c>
      <c r="D112" s="19">
        <v>8.0896779599999995</v>
      </c>
      <c r="E112" s="19">
        <v>8.0896779599999995</v>
      </c>
      <c r="F112" s="19">
        <v>8.0896779599999995</v>
      </c>
      <c r="G112" s="19">
        <v>8.3385911279999991</v>
      </c>
      <c r="H112" s="19">
        <v>8.3593338919999987</v>
      </c>
      <c r="I112" s="19">
        <v>8.3800766559999982</v>
      </c>
      <c r="J112" s="19">
        <v>8.4008194199999977</v>
      </c>
      <c r="K112" s="19">
        <v>8.110420723999999</v>
      </c>
      <c r="L112" s="19">
        <v>7.4155381299999998</v>
      </c>
      <c r="M112" s="19">
        <v>7.4259095119999996</v>
      </c>
      <c r="N112" s="19">
        <v>7.4259095119999996</v>
      </c>
      <c r="O112" s="19">
        <v>7.4259095119999996</v>
      </c>
      <c r="P112" s="19">
        <v>7.7059368259999985</v>
      </c>
      <c r="Q112" s="19">
        <v>7.7059368259999985</v>
      </c>
      <c r="R112" s="19">
        <v>7.7059368259999985</v>
      </c>
      <c r="S112" s="19">
        <v>7.7059368259999985</v>
      </c>
      <c r="T112" s="19">
        <v>7.7059368259999985</v>
      </c>
      <c r="U112" s="19">
        <v>7.7059368259999985</v>
      </c>
      <c r="V112" s="19">
        <v>7.7059368259999985</v>
      </c>
      <c r="W112" s="19">
        <v>7.7059368259999985</v>
      </c>
      <c r="X112" s="19">
        <v>7.7059368259999985</v>
      </c>
      <c r="Y112" s="9"/>
    </row>
    <row r="113" spans="1:25" ht="13.5" customHeight="1" thickBot="1">
      <c r="A113" s="9"/>
      <c r="B113" s="12" t="s">
        <v>722</v>
      </c>
      <c r="C113" s="19">
        <v>8.9608740479999991</v>
      </c>
      <c r="D113" s="19">
        <v>8.0896779599999995</v>
      </c>
      <c r="E113" s="19">
        <v>8.0896779599999995</v>
      </c>
      <c r="F113" s="19">
        <v>8.0896779599999995</v>
      </c>
      <c r="G113" s="19">
        <v>8.3385911279999991</v>
      </c>
      <c r="H113" s="19">
        <v>8.3593338919999987</v>
      </c>
      <c r="I113" s="19">
        <v>8.3800766559999982</v>
      </c>
      <c r="J113" s="19">
        <v>8.4008194199999977</v>
      </c>
      <c r="K113" s="19">
        <v>8.110420723999999</v>
      </c>
      <c r="L113" s="19">
        <v>7.4155381299999998</v>
      </c>
      <c r="M113" s="19">
        <v>7.4259095119999996</v>
      </c>
      <c r="N113" s="19">
        <v>7.4259095119999996</v>
      </c>
      <c r="O113" s="19">
        <v>7.4259095119999996</v>
      </c>
      <c r="P113" s="19">
        <v>7.7059368259999985</v>
      </c>
      <c r="Q113" s="19">
        <v>7.7059368259999985</v>
      </c>
      <c r="R113" s="19">
        <v>7.7059368259999985</v>
      </c>
      <c r="S113" s="19">
        <v>7.7059368259999985</v>
      </c>
      <c r="T113" s="19">
        <v>7.7059368259999985</v>
      </c>
      <c r="U113" s="19">
        <v>7.7059368259999985</v>
      </c>
      <c r="V113" s="19">
        <v>7.7059368259999985</v>
      </c>
      <c r="W113" s="19">
        <v>7.7059368259999985</v>
      </c>
      <c r="X113" s="19">
        <v>7.7059368259999985</v>
      </c>
      <c r="Y113" s="9"/>
    </row>
    <row r="114" spans="1:25" ht="13.5" customHeight="1" thickBot="1">
      <c r="A114" s="9"/>
      <c r="B114" s="12" t="s">
        <v>723</v>
      </c>
      <c r="C114" s="19">
        <v>8.6289898240000014</v>
      </c>
      <c r="D114" s="19">
        <v>7.7889078819999993</v>
      </c>
      <c r="E114" s="19">
        <v>7.7889078819999993</v>
      </c>
      <c r="F114" s="19">
        <v>7.7889078819999993</v>
      </c>
      <c r="G114" s="19">
        <v>7.6125943879999998</v>
      </c>
      <c r="H114" s="19">
        <v>7.4362808939999994</v>
      </c>
      <c r="I114" s="19">
        <v>7.2392246360000003</v>
      </c>
      <c r="J114" s="19">
        <v>7.0214256139999991</v>
      </c>
      <c r="K114" s="19">
        <v>7.0317969959999997</v>
      </c>
      <c r="L114" s="19">
        <v>7.0836539060000003</v>
      </c>
      <c r="M114" s="19">
        <v>7.0836539060000003</v>
      </c>
      <c r="N114" s="19">
        <v>7.0836539060000003</v>
      </c>
      <c r="O114" s="19">
        <v>7.0836539060000003</v>
      </c>
      <c r="P114" s="19">
        <v>7.0836539060000003</v>
      </c>
      <c r="Q114" s="19">
        <v>7.0836539060000003</v>
      </c>
      <c r="R114" s="19">
        <v>7.0836539060000003</v>
      </c>
      <c r="S114" s="19">
        <v>7.0836539060000003</v>
      </c>
      <c r="T114" s="19">
        <v>7.0836539060000003</v>
      </c>
      <c r="U114" s="19">
        <v>7.0836539060000003</v>
      </c>
      <c r="V114" s="19">
        <v>7.0836539060000003</v>
      </c>
      <c r="W114" s="19">
        <v>7.0836539060000003</v>
      </c>
      <c r="X114" s="19">
        <v>7.0836539060000003</v>
      </c>
      <c r="Y114" s="9"/>
    </row>
    <row r="115" spans="1:25" ht="13.5" customHeight="1" thickBot="1">
      <c r="A115" s="9"/>
      <c r="B115" s="12" t="s">
        <v>724</v>
      </c>
      <c r="C115" s="19">
        <v>8.5667615319999992</v>
      </c>
      <c r="D115" s="19">
        <v>7.7266795899999998</v>
      </c>
      <c r="E115" s="19">
        <v>7.7266795899999998</v>
      </c>
      <c r="F115" s="19">
        <v>7.7266795899999998</v>
      </c>
      <c r="G115" s="19">
        <v>7.6748226800000001</v>
      </c>
      <c r="H115" s="19">
        <v>7.6125943879999998</v>
      </c>
      <c r="I115" s="19">
        <v>7.5503660959999994</v>
      </c>
      <c r="J115" s="19">
        <v>7.4881378039999991</v>
      </c>
      <c r="K115" s="19">
        <v>7.4673950399999995</v>
      </c>
      <c r="L115" s="19">
        <v>6.8243693559999992</v>
      </c>
      <c r="M115" s="19">
        <v>6.8243693559999992</v>
      </c>
      <c r="N115" s="19">
        <v>6.8243693559999992</v>
      </c>
      <c r="O115" s="19">
        <v>7.6748226800000001</v>
      </c>
      <c r="P115" s="19">
        <v>7.6748226800000001</v>
      </c>
      <c r="Q115" s="19">
        <v>7.6748226800000001</v>
      </c>
      <c r="R115" s="19">
        <v>7.6748226800000001</v>
      </c>
      <c r="S115" s="19">
        <v>7.6748226800000001</v>
      </c>
      <c r="T115" s="19">
        <v>7.6748226800000001</v>
      </c>
      <c r="U115" s="19">
        <v>7.6748226800000001</v>
      </c>
      <c r="V115" s="19">
        <v>7.6748226800000001</v>
      </c>
      <c r="W115" s="19">
        <v>7.6748226800000001</v>
      </c>
      <c r="X115" s="19">
        <v>7.6748226800000001</v>
      </c>
      <c r="Y115" s="9"/>
    </row>
    <row r="116" spans="1:25" ht="13.5" customHeight="1" thickBot="1">
      <c r="A116" s="9"/>
      <c r="B116" s="12" t="s">
        <v>725</v>
      </c>
      <c r="C116" s="19">
        <v>9.5209286760000005</v>
      </c>
      <c r="D116" s="19">
        <v>8.5978756779999976</v>
      </c>
      <c r="E116" s="19">
        <v>8.5978756779999976</v>
      </c>
      <c r="F116" s="19">
        <v>8.5978756779999976</v>
      </c>
      <c r="G116" s="19">
        <v>8.5460187679999997</v>
      </c>
      <c r="H116" s="19">
        <v>8.5045332399999989</v>
      </c>
      <c r="I116" s="19">
        <v>8.452676330000001</v>
      </c>
      <c r="J116" s="19">
        <v>8.4008194199999977</v>
      </c>
      <c r="K116" s="19">
        <v>8.3800766559999982</v>
      </c>
      <c r="L116" s="19">
        <v>7.6644512979999995</v>
      </c>
      <c r="M116" s="19">
        <v>7.6644512979999995</v>
      </c>
      <c r="N116" s="19">
        <v>7.6644512979999995</v>
      </c>
      <c r="O116" s="19">
        <v>7.6644512979999995</v>
      </c>
      <c r="P116" s="19">
        <v>7.6644512979999995</v>
      </c>
      <c r="Q116" s="19">
        <v>7.6644512979999995</v>
      </c>
      <c r="R116" s="19">
        <v>7.6644512979999995</v>
      </c>
      <c r="S116" s="19">
        <v>7.6644512979999995</v>
      </c>
      <c r="T116" s="19">
        <v>7.6644512979999995</v>
      </c>
      <c r="U116" s="19">
        <v>7.6644512979999995</v>
      </c>
      <c r="V116" s="19">
        <v>7.6644512979999995</v>
      </c>
      <c r="W116" s="19">
        <v>7.6644512979999995</v>
      </c>
      <c r="X116" s="19">
        <v>7.6644512979999995</v>
      </c>
      <c r="Y116" s="9"/>
    </row>
    <row r="117" spans="1:25" ht="13.5" customHeight="1" thickBot="1">
      <c r="A117" s="9"/>
      <c r="B117" s="12" t="s">
        <v>726</v>
      </c>
      <c r="C117" s="19">
        <v>8.3697052739999993</v>
      </c>
      <c r="D117" s="19">
        <v>7.5607374779999992</v>
      </c>
      <c r="E117" s="19">
        <v>7.5607374779999992</v>
      </c>
      <c r="F117" s="19">
        <v>7.5607374779999992</v>
      </c>
      <c r="G117" s="19">
        <v>7.7889078819999993</v>
      </c>
      <c r="H117" s="19">
        <v>7.6333371520000002</v>
      </c>
      <c r="I117" s="19">
        <v>7.4673950399999995</v>
      </c>
      <c r="J117" s="19">
        <v>7.2807101639999985</v>
      </c>
      <c r="K117" s="19">
        <v>6.8243693559999992</v>
      </c>
      <c r="L117" s="19">
        <v>6.2435719639999991</v>
      </c>
      <c r="M117" s="19">
        <v>6.3058002559999995</v>
      </c>
      <c r="N117" s="19">
        <v>6.3058002559999995</v>
      </c>
      <c r="O117" s="19">
        <v>6.6273130979999992</v>
      </c>
      <c r="P117" s="19">
        <v>6.8036265919999996</v>
      </c>
      <c r="Q117" s="19">
        <v>6.8036265919999996</v>
      </c>
      <c r="R117" s="19">
        <v>6.8036265919999996</v>
      </c>
      <c r="S117" s="19">
        <v>6.8036265919999996</v>
      </c>
      <c r="T117" s="19">
        <v>6.8036265919999996</v>
      </c>
      <c r="U117" s="19">
        <v>7.0317969959999997</v>
      </c>
      <c r="V117" s="19">
        <v>7.0317969959999997</v>
      </c>
      <c r="W117" s="19">
        <v>7.0317969959999997</v>
      </c>
      <c r="X117" s="19">
        <v>7.0317969959999997</v>
      </c>
      <c r="Y117" s="9"/>
    </row>
    <row r="118" spans="1:25" ht="13.5" customHeight="1" thickBot="1">
      <c r="A118" s="9"/>
      <c r="B118" s="12" t="s">
        <v>727</v>
      </c>
      <c r="C118" s="19">
        <v>8.3697052739999993</v>
      </c>
      <c r="D118" s="19">
        <v>7.5607374779999992</v>
      </c>
      <c r="E118" s="19">
        <v>7.5607374779999992</v>
      </c>
      <c r="F118" s="19">
        <v>7.5607374779999992</v>
      </c>
      <c r="G118" s="19">
        <v>7.7889078819999993</v>
      </c>
      <c r="H118" s="19">
        <v>7.6333371520000002</v>
      </c>
      <c r="I118" s="19">
        <v>7.4673950399999995</v>
      </c>
      <c r="J118" s="19">
        <v>7.2807101639999985</v>
      </c>
      <c r="K118" s="19">
        <v>6.8243693559999992</v>
      </c>
      <c r="L118" s="19">
        <v>6.2435719639999991</v>
      </c>
      <c r="M118" s="19">
        <v>6.3058002559999995</v>
      </c>
      <c r="N118" s="19">
        <v>6.3058002559999995</v>
      </c>
      <c r="O118" s="19">
        <v>6.6273130979999992</v>
      </c>
      <c r="P118" s="19">
        <v>6.8036265919999996</v>
      </c>
      <c r="Q118" s="19">
        <v>6.8036265919999996</v>
      </c>
      <c r="R118" s="19">
        <v>6.8036265919999996</v>
      </c>
      <c r="S118" s="19">
        <v>6.8036265919999996</v>
      </c>
      <c r="T118" s="19">
        <v>6.8036265919999996</v>
      </c>
      <c r="U118" s="19">
        <v>7.0317969959999997</v>
      </c>
      <c r="V118" s="19">
        <v>7.0317969959999997</v>
      </c>
      <c r="W118" s="19">
        <v>7.0317969959999997</v>
      </c>
      <c r="X118" s="19">
        <v>7.0317969959999997</v>
      </c>
      <c r="Y118" s="9"/>
    </row>
    <row r="119" spans="1:25" ht="13.5" customHeight="1" thickBot="1">
      <c r="A119" s="9"/>
      <c r="B119" s="12" t="s">
        <v>728</v>
      </c>
      <c r="C119" s="19">
        <v>8.5667615319999992</v>
      </c>
      <c r="D119" s="19">
        <v>7.7266795899999998</v>
      </c>
      <c r="E119" s="19">
        <v>7.7266795899999998</v>
      </c>
      <c r="F119" s="19">
        <v>7.7266795899999998</v>
      </c>
      <c r="G119" s="19">
        <v>7.6748226800000001</v>
      </c>
      <c r="H119" s="19">
        <v>7.6125943879999998</v>
      </c>
      <c r="I119" s="19">
        <v>7.5503660959999994</v>
      </c>
      <c r="J119" s="19">
        <v>7.4881378039999991</v>
      </c>
      <c r="K119" s="19">
        <v>7.4673950399999995</v>
      </c>
      <c r="L119" s="19">
        <v>6.8243693559999992</v>
      </c>
      <c r="M119" s="19">
        <v>6.8243693559999992</v>
      </c>
      <c r="N119" s="19">
        <v>6.8243693559999992</v>
      </c>
      <c r="O119" s="19">
        <v>7.6748226800000001</v>
      </c>
      <c r="P119" s="19">
        <v>7.6748226800000001</v>
      </c>
      <c r="Q119" s="19">
        <v>7.6748226800000001</v>
      </c>
      <c r="R119" s="19">
        <v>7.6748226800000001</v>
      </c>
      <c r="S119" s="19">
        <v>7.6748226800000001</v>
      </c>
      <c r="T119" s="19">
        <v>7.6748226800000001</v>
      </c>
      <c r="U119" s="19">
        <v>7.6748226800000001</v>
      </c>
      <c r="V119" s="19">
        <v>7.6748226800000001</v>
      </c>
      <c r="W119" s="19">
        <v>7.6748226800000001</v>
      </c>
      <c r="X119" s="19">
        <v>7.6748226800000001</v>
      </c>
      <c r="Y119" s="9"/>
    </row>
    <row r="120" spans="1:25" ht="13.5" customHeight="1" thickBot="1">
      <c r="A120" s="9"/>
      <c r="B120" s="12" t="s">
        <v>729</v>
      </c>
      <c r="C120" s="19">
        <v>8.0585638139999993</v>
      </c>
      <c r="D120" s="19">
        <v>7.2703387819999987</v>
      </c>
      <c r="E120" s="19">
        <v>7.2703387819999987</v>
      </c>
      <c r="F120" s="19">
        <v>7.2703387819999987</v>
      </c>
      <c r="G120" s="19">
        <v>7.0214256139999991</v>
      </c>
      <c r="H120" s="19">
        <v>6.7621410639999997</v>
      </c>
      <c r="I120" s="19">
        <v>6.4821137499999999</v>
      </c>
      <c r="J120" s="19">
        <v>6.1813436719999997</v>
      </c>
      <c r="K120" s="19">
        <v>6.1709722899999999</v>
      </c>
      <c r="L120" s="19">
        <v>5.6420318080000005</v>
      </c>
      <c r="M120" s="19">
        <v>5.6420318080000005</v>
      </c>
      <c r="N120" s="19">
        <v>5.6420318080000005</v>
      </c>
      <c r="O120" s="19">
        <v>6.4924851319999997</v>
      </c>
      <c r="P120" s="19">
        <v>6.4924851319999997</v>
      </c>
      <c r="Q120" s="19">
        <v>6.4924851319999997</v>
      </c>
      <c r="R120" s="19">
        <v>6.4924851319999997</v>
      </c>
      <c r="S120" s="19">
        <v>6.4924851319999997</v>
      </c>
      <c r="T120" s="19">
        <v>6.4924851319999997</v>
      </c>
      <c r="U120" s="19">
        <v>6.4924851319999997</v>
      </c>
      <c r="V120" s="19">
        <v>6.4924851319999997</v>
      </c>
      <c r="W120" s="19">
        <v>6.4924851319999997</v>
      </c>
      <c r="X120" s="19">
        <v>6.4924851319999997</v>
      </c>
      <c r="Y120" s="9"/>
    </row>
    <row r="121" spans="1:25" ht="13.5" customHeight="1">
      <c r="A121" s="9"/>
      <c r="B121" s="12" t="s">
        <v>730</v>
      </c>
      <c r="C121" s="19">
        <v>8.8882743739999999</v>
      </c>
      <c r="D121" s="19">
        <v>8.0170782860000003</v>
      </c>
      <c r="E121" s="19">
        <v>8.0170782860000003</v>
      </c>
      <c r="F121" s="19">
        <v>8.0170782860000003</v>
      </c>
      <c r="G121" s="19">
        <v>8.2659914539999981</v>
      </c>
      <c r="H121" s="19">
        <v>8.2556200719999993</v>
      </c>
      <c r="I121" s="19">
        <v>8.2452486899999986</v>
      </c>
      <c r="J121" s="19">
        <v>8.2348773079999997</v>
      </c>
      <c r="K121" s="19">
        <v>7.9133644659999991</v>
      </c>
      <c r="L121" s="19">
        <v>7.2495960180000001</v>
      </c>
      <c r="M121" s="19">
        <v>7.3947953660000003</v>
      </c>
      <c r="N121" s="19">
        <v>7.3947953660000003</v>
      </c>
      <c r="O121" s="19">
        <v>7.3947953660000003</v>
      </c>
      <c r="P121" s="19">
        <v>7.6748226800000001</v>
      </c>
      <c r="Q121" s="19">
        <v>7.6748226800000001</v>
      </c>
      <c r="R121" s="19">
        <v>7.6748226800000001</v>
      </c>
      <c r="S121" s="19">
        <v>7.6748226800000001</v>
      </c>
      <c r="T121" s="19">
        <v>7.6748226800000001</v>
      </c>
      <c r="U121" s="19">
        <v>7.6748226800000001</v>
      </c>
      <c r="V121" s="19">
        <v>7.6748226800000001</v>
      </c>
      <c r="W121" s="19">
        <v>7.6748226800000001</v>
      </c>
      <c r="X121" s="19">
        <v>7.6748226800000001</v>
      </c>
      <c r="Y121" s="9"/>
    </row>
    <row r="122" spans="1:25" ht="13.5" customHeight="1">
      <c r="A122" s="9"/>
      <c r="B122" s="12" t="s">
        <v>731</v>
      </c>
      <c r="C122" s="19">
        <v>8.9608740479999991</v>
      </c>
      <c r="D122" s="19">
        <v>8.0896779599999995</v>
      </c>
      <c r="E122" s="19">
        <v>8.0896779599999995</v>
      </c>
      <c r="F122" s="19">
        <v>8.0896779599999995</v>
      </c>
      <c r="G122" s="19">
        <v>8.3385911279999991</v>
      </c>
      <c r="H122" s="19">
        <v>8.3593338919999987</v>
      </c>
      <c r="I122" s="19">
        <v>8.3800766559999982</v>
      </c>
      <c r="J122" s="19">
        <v>8.4008194199999977</v>
      </c>
      <c r="K122" s="19">
        <v>8.110420723999999</v>
      </c>
      <c r="L122" s="19">
        <v>7.4155381299999998</v>
      </c>
      <c r="M122" s="19">
        <v>7.4259095119999996</v>
      </c>
      <c r="N122" s="19">
        <v>7.4259095119999996</v>
      </c>
      <c r="O122" s="19">
        <v>7.4259095119999996</v>
      </c>
      <c r="P122" s="19">
        <v>7.7059368259999985</v>
      </c>
      <c r="Q122" s="19">
        <v>7.7059368259999985</v>
      </c>
      <c r="R122" s="19">
        <v>7.7059368259999985</v>
      </c>
      <c r="S122" s="19">
        <v>7.7059368259999985</v>
      </c>
      <c r="T122" s="19">
        <v>7.7059368259999985</v>
      </c>
      <c r="U122" s="19">
        <v>7.7059368259999985</v>
      </c>
      <c r="V122" s="19">
        <v>7.7059368259999985</v>
      </c>
      <c r="W122" s="19">
        <v>7.7059368259999985</v>
      </c>
      <c r="X122" s="19">
        <v>7.7059368259999985</v>
      </c>
      <c r="Y122" s="9"/>
    </row>
    <row r="123" spans="1:25" ht="13.5" customHeight="1">
      <c r="A123" s="9"/>
      <c r="B123" s="12" t="s">
        <v>732</v>
      </c>
      <c r="C123" s="19">
        <v>8.9505026660000002</v>
      </c>
      <c r="D123" s="19">
        <v>8.4837904759999994</v>
      </c>
      <c r="E123" s="19">
        <v>8.8882743739999999</v>
      </c>
      <c r="F123" s="19">
        <v>8.4837904759999994</v>
      </c>
      <c r="G123" s="19">
        <v>8.3904480379999988</v>
      </c>
      <c r="H123" s="19">
        <v>8.2867342179999994</v>
      </c>
      <c r="I123" s="19">
        <v>8.183020398</v>
      </c>
      <c r="J123" s="19">
        <v>8.068935196</v>
      </c>
      <c r="K123" s="19">
        <v>8.068935196</v>
      </c>
      <c r="L123" s="19">
        <v>8.0378210499999998</v>
      </c>
      <c r="M123" s="19">
        <v>8.0378210499999998</v>
      </c>
      <c r="N123" s="19">
        <v>8.1000493419999984</v>
      </c>
      <c r="O123" s="19">
        <v>8.1000493419999984</v>
      </c>
      <c r="P123" s="19">
        <v>8.1000493419999984</v>
      </c>
      <c r="Q123" s="19">
        <v>8.1000493419999984</v>
      </c>
      <c r="R123" s="19">
        <v>8.1000493419999984</v>
      </c>
      <c r="S123" s="19">
        <v>8.1000493419999984</v>
      </c>
      <c r="T123" s="19">
        <v>8.1000493419999984</v>
      </c>
      <c r="U123" s="19">
        <v>8.1000493419999984</v>
      </c>
      <c r="V123" s="19">
        <v>8.1000493419999984</v>
      </c>
      <c r="W123" s="19">
        <v>8.1000493419999984</v>
      </c>
      <c r="X123" s="19">
        <v>8.1000493419999984</v>
      </c>
      <c r="Y123" s="9"/>
    </row>
    <row r="124" spans="1:25" ht="13.5" customHeight="1" thickBot="1">
      <c r="A124" s="9"/>
      <c r="B124" s="12" t="s">
        <v>733</v>
      </c>
      <c r="C124" s="19">
        <v>8.0585638139999993</v>
      </c>
      <c r="D124" s="19">
        <v>7.2703387819999987</v>
      </c>
      <c r="E124" s="19">
        <v>7.2703387819999987</v>
      </c>
      <c r="F124" s="19">
        <v>7.2703387819999987</v>
      </c>
      <c r="G124" s="19">
        <v>7.3844239839999997</v>
      </c>
      <c r="H124" s="19">
        <v>7.4985091860000006</v>
      </c>
      <c r="I124" s="19">
        <v>7.6333371520000002</v>
      </c>
      <c r="J124" s="19">
        <v>7.7681651179999998</v>
      </c>
      <c r="K124" s="19">
        <v>7.7474223539999993</v>
      </c>
      <c r="L124" s="19">
        <v>7.0836539060000003</v>
      </c>
      <c r="M124" s="19">
        <v>7.0836539060000003</v>
      </c>
      <c r="N124" s="19">
        <v>7.0836539060000003</v>
      </c>
      <c r="O124" s="19">
        <v>7.0836539060000003</v>
      </c>
      <c r="P124" s="19">
        <v>7.0836539060000003</v>
      </c>
      <c r="Q124" s="19">
        <v>7.0836539060000003</v>
      </c>
      <c r="R124" s="19">
        <v>7.0836539060000003</v>
      </c>
      <c r="S124" s="19">
        <v>7.0836539060000003</v>
      </c>
      <c r="T124" s="19">
        <v>7.0836539060000003</v>
      </c>
      <c r="U124" s="19">
        <v>7.0836539060000003</v>
      </c>
      <c r="V124" s="19">
        <v>7.0836539060000003</v>
      </c>
      <c r="W124" s="19">
        <v>7.0836539060000003</v>
      </c>
      <c r="X124" s="19">
        <v>7.0836539060000003</v>
      </c>
      <c r="Y124" s="9"/>
    </row>
    <row r="125" spans="1:25" ht="13.5" customHeight="1" thickBot="1">
      <c r="A125" s="9"/>
      <c r="B125" s="12" t="s">
        <v>734</v>
      </c>
      <c r="C125" s="19">
        <v>8.9608740479999991</v>
      </c>
      <c r="D125" s="19">
        <v>8.0896779599999995</v>
      </c>
      <c r="E125" s="19">
        <v>8.0896779599999995</v>
      </c>
      <c r="F125" s="19">
        <v>8.0896779599999995</v>
      </c>
      <c r="G125" s="19">
        <v>8.1726490159999994</v>
      </c>
      <c r="H125" s="19">
        <v>8.2659914539999981</v>
      </c>
      <c r="I125" s="19">
        <v>8.3593338919999987</v>
      </c>
      <c r="J125" s="19">
        <v>8.4630477119999998</v>
      </c>
      <c r="K125" s="19">
        <v>8.4423049480000003</v>
      </c>
      <c r="L125" s="19">
        <v>7.7163082080000001</v>
      </c>
      <c r="M125" s="19">
        <v>7.7163082080000001</v>
      </c>
      <c r="N125" s="19">
        <v>7.7163082080000001</v>
      </c>
      <c r="O125" s="19">
        <v>7.7163082080000001</v>
      </c>
      <c r="P125" s="19">
        <v>7.7163082080000001</v>
      </c>
      <c r="Q125" s="19">
        <v>7.7163082080000001</v>
      </c>
      <c r="R125" s="19">
        <v>7.7163082080000001</v>
      </c>
      <c r="S125" s="19">
        <v>7.7163082080000001</v>
      </c>
      <c r="T125" s="19">
        <v>7.7163082080000001</v>
      </c>
      <c r="U125" s="19">
        <v>7.7163082080000001</v>
      </c>
      <c r="V125" s="19">
        <v>7.7163082080000001</v>
      </c>
      <c r="W125" s="19">
        <v>7.7163082080000001</v>
      </c>
      <c r="X125" s="19">
        <v>7.7163082080000001</v>
      </c>
      <c r="Y125" s="9"/>
    </row>
    <row r="126" spans="1:25" ht="13.5" customHeight="1" thickBot="1">
      <c r="A126" s="9"/>
      <c r="B126" s="12" t="s">
        <v>735</v>
      </c>
      <c r="C126" s="19">
        <v>8.9505026660000002</v>
      </c>
      <c r="D126" s="19">
        <v>8.0793065779999989</v>
      </c>
      <c r="E126" s="19">
        <v>8.0793065779999989</v>
      </c>
      <c r="F126" s="19">
        <v>8.0793065779999989</v>
      </c>
      <c r="G126" s="19">
        <v>8.494161858</v>
      </c>
      <c r="H126" s="19">
        <v>8.9401312839999978</v>
      </c>
      <c r="I126" s="19">
        <v>9.4172148559999993</v>
      </c>
      <c r="J126" s="19">
        <v>9.925412574000001</v>
      </c>
      <c r="K126" s="19">
        <v>9.8942984279999973</v>
      </c>
      <c r="L126" s="19">
        <v>9.0438451040000007</v>
      </c>
      <c r="M126" s="19">
        <v>9.0438451040000007</v>
      </c>
      <c r="N126" s="19">
        <v>9.0438451040000007</v>
      </c>
      <c r="O126" s="19">
        <v>9.0438451040000007</v>
      </c>
      <c r="P126" s="19">
        <v>9.0438451040000007</v>
      </c>
      <c r="Q126" s="19">
        <v>9.0438451040000007</v>
      </c>
      <c r="R126" s="19">
        <v>9.0438451040000007</v>
      </c>
      <c r="S126" s="19">
        <v>9.0438451040000007</v>
      </c>
      <c r="T126" s="19">
        <v>9.0438451040000007</v>
      </c>
      <c r="U126" s="19">
        <v>9.0438451040000007</v>
      </c>
      <c r="V126" s="19">
        <v>9.0438451040000007</v>
      </c>
      <c r="W126" s="19">
        <v>9.0438451040000007</v>
      </c>
      <c r="X126" s="19">
        <v>9.0438451040000007</v>
      </c>
      <c r="Y126" s="9"/>
    </row>
    <row r="127" spans="1:25" ht="13.5" customHeight="1" thickBot="1">
      <c r="A127" s="9"/>
      <c r="B127" s="12" t="s">
        <v>736</v>
      </c>
      <c r="C127" s="19">
        <v>8.9505026660000002</v>
      </c>
      <c r="D127" s="19">
        <v>8.0793065779999989</v>
      </c>
      <c r="E127" s="19">
        <v>8.0793065779999989</v>
      </c>
      <c r="F127" s="19">
        <v>8.0793065779999989</v>
      </c>
      <c r="G127" s="19">
        <v>8.3282197459999985</v>
      </c>
      <c r="H127" s="19">
        <v>8.7638177899999992</v>
      </c>
      <c r="I127" s="19">
        <v>9.2409013619999989</v>
      </c>
      <c r="J127" s="19">
        <v>9.7387276979999999</v>
      </c>
      <c r="K127" s="19">
        <v>9.8942984279999973</v>
      </c>
      <c r="L127" s="19">
        <v>9.0438451040000007</v>
      </c>
      <c r="M127" s="19">
        <v>9.0438451040000007</v>
      </c>
      <c r="N127" s="19">
        <v>9.0438451040000007</v>
      </c>
      <c r="O127" s="19">
        <v>9.0438451040000007</v>
      </c>
      <c r="P127" s="19">
        <v>9.0438451040000007</v>
      </c>
      <c r="Q127" s="19">
        <v>9.0438451040000007</v>
      </c>
      <c r="R127" s="19">
        <v>9.0438451040000007</v>
      </c>
      <c r="S127" s="19">
        <v>9.0438451040000007</v>
      </c>
      <c r="T127" s="19">
        <v>9.0438451040000007</v>
      </c>
      <c r="U127" s="19">
        <v>9.0438451040000007</v>
      </c>
      <c r="V127" s="19">
        <v>9.0438451040000007</v>
      </c>
      <c r="W127" s="19">
        <v>9.0438451040000007</v>
      </c>
      <c r="X127" s="19">
        <v>9.0438451040000007</v>
      </c>
      <c r="Y127" s="9"/>
    </row>
    <row r="128" spans="1:25" ht="13.5" customHeight="1" thickBot="1">
      <c r="A128" s="9"/>
      <c r="B128" s="12" t="s">
        <v>737</v>
      </c>
      <c r="C128" s="19">
        <v>8.9505026660000002</v>
      </c>
      <c r="D128" s="19">
        <v>8.0793065779999989</v>
      </c>
      <c r="E128" s="19">
        <v>8.0793065779999989</v>
      </c>
      <c r="F128" s="19">
        <v>8.0793065779999989</v>
      </c>
      <c r="G128" s="19">
        <v>8.3282197459999985</v>
      </c>
      <c r="H128" s="19">
        <v>8.7638177899999992</v>
      </c>
      <c r="I128" s="19">
        <v>9.2409013619999989</v>
      </c>
      <c r="J128" s="19">
        <v>9.7387276979999999</v>
      </c>
      <c r="K128" s="19">
        <v>9.8942984279999973</v>
      </c>
      <c r="L128" s="19">
        <v>9.0438451040000007</v>
      </c>
      <c r="M128" s="19">
        <v>9.0438451040000007</v>
      </c>
      <c r="N128" s="19">
        <v>9.0438451040000007</v>
      </c>
      <c r="O128" s="19">
        <v>9.0438451040000007</v>
      </c>
      <c r="P128" s="19">
        <v>9.0438451040000007</v>
      </c>
      <c r="Q128" s="19">
        <v>9.0438451040000007</v>
      </c>
      <c r="R128" s="19">
        <v>9.0438451040000007</v>
      </c>
      <c r="S128" s="19">
        <v>9.0438451040000007</v>
      </c>
      <c r="T128" s="19">
        <v>9.0438451040000007</v>
      </c>
      <c r="U128" s="19">
        <v>9.0438451040000007</v>
      </c>
      <c r="V128" s="19">
        <v>9.0438451040000007</v>
      </c>
      <c r="W128" s="19">
        <v>9.0438451040000007</v>
      </c>
      <c r="X128" s="19">
        <v>9.0438451040000007</v>
      </c>
      <c r="Y128" s="9"/>
    </row>
    <row r="129" spans="1:25" ht="13.5" customHeight="1" thickBot="1">
      <c r="A129" s="9"/>
      <c r="B129" s="12" t="s">
        <v>738</v>
      </c>
      <c r="C129" s="19">
        <v>8.5045332399999989</v>
      </c>
      <c r="D129" s="19">
        <v>7.6748226800000001</v>
      </c>
      <c r="E129" s="19">
        <v>7.6748226800000001</v>
      </c>
      <c r="F129" s="19">
        <v>7.6748226800000001</v>
      </c>
      <c r="G129" s="19">
        <v>7.6748226800000001</v>
      </c>
      <c r="H129" s="19">
        <v>7.6748226800000001</v>
      </c>
      <c r="I129" s="19">
        <v>7.6748226800000001</v>
      </c>
      <c r="J129" s="19">
        <v>7.6748226800000001</v>
      </c>
      <c r="K129" s="19">
        <v>7.6748226800000001</v>
      </c>
      <c r="L129" s="19">
        <v>7.6748226800000001</v>
      </c>
      <c r="M129" s="19">
        <v>7.6748226800000001</v>
      </c>
      <c r="N129" s="19">
        <v>7.6748226800000001</v>
      </c>
      <c r="O129" s="19">
        <v>7.6748226800000001</v>
      </c>
      <c r="P129" s="19">
        <v>7.6748226800000001</v>
      </c>
      <c r="Q129" s="19">
        <v>7.6748226800000001</v>
      </c>
      <c r="R129" s="19">
        <v>7.6748226800000001</v>
      </c>
      <c r="S129" s="19">
        <v>7.6748226800000001</v>
      </c>
      <c r="T129" s="19">
        <v>7.6748226800000001</v>
      </c>
      <c r="U129" s="19">
        <v>7.6748226800000001</v>
      </c>
      <c r="V129" s="19">
        <v>7.6748226800000001</v>
      </c>
      <c r="W129" s="19">
        <v>7.6748226800000001</v>
      </c>
      <c r="X129" s="19">
        <v>7.6748226800000001</v>
      </c>
      <c r="Y129" s="9"/>
    </row>
    <row r="130" spans="1:25" ht="13.5" customHeight="1" thickBot="1">
      <c r="A130" s="9"/>
      <c r="B130" s="12" t="s">
        <v>739</v>
      </c>
      <c r="C130" s="19">
        <v>8.9401312839999978</v>
      </c>
      <c r="D130" s="19">
        <v>8.068935196</v>
      </c>
      <c r="E130" s="19">
        <v>8.068935196</v>
      </c>
      <c r="F130" s="19">
        <v>8.068935196</v>
      </c>
      <c r="G130" s="19">
        <v>7.4155381299999998</v>
      </c>
      <c r="H130" s="19">
        <v>6.7206555359999998</v>
      </c>
      <c r="I130" s="19">
        <v>5.9842874139999989</v>
      </c>
      <c r="J130" s="19">
        <v>5.1856910000000003</v>
      </c>
      <c r="K130" s="19">
        <v>5.1753196180000005</v>
      </c>
      <c r="L130" s="19">
        <v>4.7293501919999992</v>
      </c>
      <c r="M130" s="19">
        <v>4.7293501919999992</v>
      </c>
      <c r="N130" s="19">
        <v>4.7293501919999992</v>
      </c>
      <c r="O130" s="19">
        <v>4.7293501919999992</v>
      </c>
      <c r="P130" s="19">
        <v>4.7293501919999992</v>
      </c>
      <c r="Q130" s="19">
        <v>4.7293501919999992</v>
      </c>
      <c r="R130" s="19">
        <v>4.7293501919999992</v>
      </c>
      <c r="S130" s="19">
        <v>4.7293501919999992</v>
      </c>
      <c r="T130" s="19">
        <v>7.0317969959999997</v>
      </c>
      <c r="U130" s="19">
        <v>7.0317969959999997</v>
      </c>
      <c r="V130" s="19">
        <v>7.0317969959999997</v>
      </c>
      <c r="W130" s="19">
        <v>7.0317969959999997</v>
      </c>
      <c r="X130" s="19">
        <v>7.0317969959999997</v>
      </c>
      <c r="Y130" s="9"/>
    </row>
    <row r="131" spans="1:25" ht="13.5" customHeight="1" thickBot="1">
      <c r="A131" s="9"/>
      <c r="B131" s="12" t="s">
        <v>740</v>
      </c>
      <c r="C131" s="19">
        <v>8.9505026660000002</v>
      </c>
      <c r="D131" s="19">
        <v>8.0793065779999989</v>
      </c>
      <c r="E131" s="19">
        <v>8.0793065779999989</v>
      </c>
      <c r="F131" s="19">
        <v>8.0793065779999989</v>
      </c>
      <c r="G131" s="19">
        <v>7.9444786120000002</v>
      </c>
      <c r="H131" s="19">
        <v>7.799279263999999</v>
      </c>
      <c r="I131" s="19">
        <v>7.6540799159999997</v>
      </c>
      <c r="J131" s="19">
        <v>7.4881378039999991</v>
      </c>
      <c r="K131" s="19">
        <v>7.4673950399999995</v>
      </c>
      <c r="L131" s="19">
        <v>6.8347407379999989</v>
      </c>
      <c r="M131" s="19">
        <v>6.8347407379999989</v>
      </c>
      <c r="N131" s="19">
        <v>6.8347407379999989</v>
      </c>
      <c r="O131" s="19">
        <v>7.6748226800000001</v>
      </c>
      <c r="P131" s="19">
        <v>7.6748226800000001</v>
      </c>
      <c r="Q131" s="19">
        <v>7.6748226800000001</v>
      </c>
      <c r="R131" s="19">
        <v>7.6748226800000001</v>
      </c>
      <c r="S131" s="19">
        <v>7.6748226800000001</v>
      </c>
      <c r="T131" s="19">
        <v>7.6748226800000001</v>
      </c>
      <c r="U131" s="19">
        <v>7.6748226800000001</v>
      </c>
      <c r="V131" s="19">
        <v>7.6748226800000001</v>
      </c>
      <c r="W131" s="19">
        <v>7.6748226800000001</v>
      </c>
      <c r="X131" s="19">
        <v>7.6540799159999997</v>
      </c>
      <c r="Y131" s="9"/>
    </row>
    <row r="132" spans="1:25" ht="13.5" customHeight="1" thickBot="1">
      <c r="A132" s="9"/>
      <c r="B132" s="12" t="s">
        <v>741</v>
      </c>
      <c r="C132" s="19">
        <v>8.9608740479999991</v>
      </c>
      <c r="D132" s="19">
        <v>8.494161858</v>
      </c>
      <c r="E132" s="19">
        <v>8.8986457560000005</v>
      </c>
      <c r="F132" s="19">
        <v>8.494161858</v>
      </c>
      <c r="G132" s="19">
        <v>8.5667615319999992</v>
      </c>
      <c r="H132" s="19">
        <v>8.6393612060000002</v>
      </c>
      <c r="I132" s="19">
        <v>8.7223322620000001</v>
      </c>
      <c r="J132" s="19">
        <v>8.8156746999999989</v>
      </c>
      <c r="K132" s="19">
        <v>8.7845605540000005</v>
      </c>
      <c r="L132" s="19">
        <v>8.0378210499999998</v>
      </c>
      <c r="M132" s="19">
        <v>8.0378210499999998</v>
      </c>
      <c r="N132" s="19">
        <v>8.1000493419999984</v>
      </c>
      <c r="O132" s="19">
        <v>8.1000493419999984</v>
      </c>
      <c r="P132" s="19">
        <v>8.1000493419999984</v>
      </c>
      <c r="Q132" s="19">
        <v>8.1000493419999984</v>
      </c>
      <c r="R132" s="19">
        <v>8.1000493419999984</v>
      </c>
      <c r="S132" s="19">
        <v>8.1000493419999984</v>
      </c>
      <c r="T132" s="19">
        <v>8.1000493419999984</v>
      </c>
      <c r="U132" s="19">
        <v>8.1000493419999984</v>
      </c>
      <c r="V132" s="19">
        <v>8.1000493419999984</v>
      </c>
      <c r="W132" s="19">
        <v>8.1000493419999984</v>
      </c>
      <c r="X132" s="19">
        <v>8.1000493419999984</v>
      </c>
      <c r="Y132" s="9"/>
    </row>
    <row r="133" spans="1:25" ht="13.5" customHeight="1" thickBot="1">
      <c r="A133" s="9"/>
      <c r="B133" s="12" t="s">
        <v>742</v>
      </c>
      <c r="C133" s="19">
        <v>8.5978756779999976</v>
      </c>
      <c r="D133" s="19">
        <v>8.1726490159999994</v>
      </c>
      <c r="E133" s="19">
        <v>8.5667615319999992</v>
      </c>
      <c r="F133" s="19">
        <v>8.9712454299999997</v>
      </c>
      <c r="G133" s="19">
        <v>8.8364174640000002</v>
      </c>
      <c r="H133" s="19">
        <v>8.877902992000001</v>
      </c>
      <c r="I133" s="19">
        <v>8.91938852</v>
      </c>
      <c r="J133" s="19">
        <v>8.9608740479999991</v>
      </c>
      <c r="K133" s="19">
        <v>8.6808467339999993</v>
      </c>
      <c r="L133" s="19">
        <v>7.9444786120000002</v>
      </c>
      <c r="M133" s="19">
        <v>8.0170782860000003</v>
      </c>
      <c r="N133" s="19">
        <v>8.0170782860000003</v>
      </c>
      <c r="O133" s="19">
        <v>8.0896779599999995</v>
      </c>
      <c r="P133" s="19">
        <v>8.0896779599999995</v>
      </c>
      <c r="Q133" s="19">
        <v>8.0896779599999995</v>
      </c>
      <c r="R133" s="19">
        <v>8.0896779599999995</v>
      </c>
      <c r="S133" s="19">
        <v>8.0896779599999995</v>
      </c>
      <c r="T133" s="19">
        <v>8.0896779599999995</v>
      </c>
      <c r="U133" s="19">
        <v>8.0896779599999995</v>
      </c>
      <c r="V133" s="19">
        <v>8.0896779599999995</v>
      </c>
      <c r="W133" s="19">
        <v>8.0896779599999995</v>
      </c>
      <c r="X133" s="19">
        <v>8.0896779599999995</v>
      </c>
      <c r="Y133" s="9"/>
    </row>
    <row r="134" spans="1:25" ht="13.5" customHeight="1" thickBot="1">
      <c r="A134" s="9"/>
      <c r="B134" s="12" t="s">
        <v>743</v>
      </c>
      <c r="C134" s="19">
        <v>8.5978756779999976</v>
      </c>
      <c r="D134" s="19">
        <v>8.1726490159999994</v>
      </c>
      <c r="E134" s="19">
        <v>8.5667615319999992</v>
      </c>
      <c r="F134" s="19">
        <v>8.9712454299999997</v>
      </c>
      <c r="G134" s="19">
        <v>8.8364174640000002</v>
      </c>
      <c r="H134" s="19">
        <v>8.877902992000001</v>
      </c>
      <c r="I134" s="19">
        <v>8.91938852</v>
      </c>
      <c r="J134" s="19">
        <v>8.9608740479999991</v>
      </c>
      <c r="K134" s="19">
        <v>8.6808467339999993</v>
      </c>
      <c r="L134" s="19">
        <v>7.9444786120000002</v>
      </c>
      <c r="M134" s="19">
        <v>8.0170782860000003</v>
      </c>
      <c r="N134" s="19">
        <v>8.0170782860000003</v>
      </c>
      <c r="O134" s="19">
        <v>8.0896779599999995</v>
      </c>
      <c r="P134" s="19">
        <v>8.0896779599999995</v>
      </c>
      <c r="Q134" s="19">
        <v>8.0896779599999995</v>
      </c>
      <c r="R134" s="19">
        <v>8.0896779599999995</v>
      </c>
      <c r="S134" s="19">
        <v>8.0896779599999995</v>
      </c>
      <c r="T134" s="19">
        <v>8.0896779599999995</v>
      </c>
      <c r="U134" s="19">
        <v>8.0896779599999995</v>
      </c>
      <c r="V134" s="19">
        <v>8.0896779599999995</v>
      </c>
      <c r="W134" s="19">
        <v>8.0896779599999995</v>
      </c>
      <c r="X134" s="19">
        <v>8.0896779599999995</v>
      </c>
      <c r="Y134" s="9"/>
    </row>
    <row r="135" spans="1:25" ht="13.5" customHeight="1" thickBot="1">
      <c r="A135" s="9"/>
      <c r="B135" s="12" t="s">
        <v>744</v>
      </c>
      <c r="C135" s="19">
        <v>8.2556200719999993</v>
      </c>
      <c r="D135" s="19">
        <v>7.4570236579999998</v>
      </c>
      <c r="E135" s="19">
        <v>7.4570236579999998</v>
      </c>
      <c r="F135" s="19">
        <v>7.4570236579999998</v>
      </c>
      <c r="G135" s="19">
        <v>6.7828838280000001</v>
      </c>
      <c r="H135" s="19">
        <v>6.0672584699999996</v>
      </c>
      <c r="I135" s="19">
        <v>5.3101475840000001</v>
      </c>
      <c r="J135" s="19">
        <v>4.4908084059999993</v>
      </c>
      <c r="K135" s="19">
        <v>4.4804370239999995</v>
      </c>
      <c r="L135" s="19">
        <v>4.0966958900000003</v>
      </c>
      <c r="M135" s="19">
        <v>4.0966958900000003</v>
      </c>
      <c r="N135" s="19">
        <v>7.2807101639999985</v>
      </c>
      <c r="O135" s="19">
        <v>7.2807101639999985</v>
      </c>
      <c r="P135" s="19">
        <v>7.2807101639999985</v>
      </c>
      <c r="Q135" s="19">
        <v>7.2807101639999985</v>
      </c>
      <c r="R135" s="19">
        <v>7.2807101639999985</v>
      </c>
      <c r="S135" s="19">
        <v>7.2807101639999985</v>
      </c>
      <c r="T135" s="19">
        <v>7.2807101639999985</v>
      </c>
      <c r="U135" s="19">
        <v>7.2807101639999985</v>
      </c>
      <c r="V135" s="19">
        <v>7.2807101639999985</v>
      </c>
      <c r="W135" s="19">
        <v>7.2807101639999985</v>
      </c>
      <c r="X135" s="19">
        <v>7.2807101639999985</v>
      </c>
      <c r="Y135" s="9"/>
    </row>
    <row r="136" spans="1:25">
      <c r="A136" s="9"/>
      <c r="B136" s="9"/>
      <c r="C136" s="9"/>
      <c r="D136" s="9"/>
      <c r="E136" s="9"/>
      <c r="F136" s="9"/>
      <c r="G136" s="9"/>
      <c r="H136" s="9"/>
      <c r="I136" s="9"/>
      <c r="J136" s="9"/>
      <c r="K136" s="9"/>
      <c r="L136" s="9"/>
      <c r="M136" s="9"/>
      <c r="N136" s="9"/>
      <c r="O136" s="9"/>
      <c r="P136" s="9"/>
      <c r="Q136" s="9"/>
      <c r="R136" s="9"/>
      <c r="S136" s="9"/>
      <c r="T136" s="9"/>
      <c r="U136" s="9"/>
      <c r="V136" s="9"/>
      <c r="W136" s="9"/>
      <c r="X136" s="9"/>
      <c r="Y136" s="9"/>
    </row>
    <row r="137" spans="1:25">
      <c r="A137" s="9"/>
      <c r="B137" s="9"/>
      <c r="C137" s="9"/>
      <c r="D137" s="9"/>
      <c r="E137" s="9"/>
      <c r="F137" s="9"/>
      <c r="G137" s="9"/>
      <c r="H137" s="9"/>
      <c r="I137" s="9"/>
      <c r="J137" s="9"/>
      <c r="K137" s="9"/>
      <c r="L137" s="9"/>
      <c r="M137" s="9"/>
      <c r="N137" s="9"/>
      <c r="O137" s="9"/>
      <c r="P137" s="9"/>
      <c r="Q137" s="9"/>
      <c r="R137" s="9"/>
      <c r="S137" s="9"/>
      <c r="T137" s="9"/>
      <c r="U137" s="9"/>
      <c r="V137" s="9"/>
      <c r="W137" s="9"/>
      <c r="X137" s="9"/>
      <c r="Y137" s="9"/>
    </row>
    <row r="138" spans="1:25">
      <c r="A138" s="9"/>
      <c r="B138" s="67" t="s">
        <v>746</v>
      </c>
      <c r="C138" s="9"/>
      <c r="D138" s="9"/>
      <c r="E138" s="9"/>
      <c r="F138" s="9"/>
      <c r="G138" s="9"/>
      <c r="H138" s="9"/>
      <c r="I138" s="9"/>
      <c r="J138" s="9"/>
      <c r="K138" s="9"/>
      <c r="L138" s="9"/>
      <c r="M138" s="9"/>
      <c r="N138" s="9"/>
      <c r="O138" s="9"/>
      <c r="P138" s="9"/>
      <c r="Q138" s="9"/>
      <c r="R138" s="9"/>
      <c r="S138" s="9"/>
      <c r="T138" s="9"/>
      <c r="U138" s="9"/>
      <c r="V138" s="9"/>
      <c r="W138" s="9"/>
      <c r="X138" s="9"/>
      <c r="Y138" s="9"/>
    </row>
    <row r="139" spans="1:25" ht="33" customHeight="1" thickBot="1">
      <c r="A139" s="9"/>
      <c r="B139" s="99" t="s">
        <v>115</v>
      </c>
      <c r="C139" s="179" t="s">
        <v>314</v>
      </c>
      <c r="D139" s="179" t="s">
        <v>315</v>
      </c>
      <c r="E139" s="179" t="s">
        <v>316</v>
      </c>
      <c r="F139" s="179" t="s">
        <v>317</v>
      </c>
      <c r="G139" s="179" t="s">
        <v>318</v>
      </c>
      <c r="H139" s="179" t="s">
        <v>319</v>
      </c>
      <c r="I139" s="179" t="s">
        <v>320</v>
      </c>
      <c r="J139" s="179" t="s">
        <v>321</v>
      </c>
      <c r="K139" s="179" t="s">
        <v>322</v>
      </c>
      <c r="L139" s="179" t="s">
        <v>323</v>
      </c>
      <c r="M139" s="179" t="s">
        <v>324</v>
      </c>
      <c r="N139" s="179" t="s">
        <v>325</v>
      </c>
      <c r="O139" s="179" t="s">
        <v>326</v>
      </c>
      <c r="P139" s="179" t="s">
        <v>327</v>
      </c>
      <c r="Q139" s="179" t="s">
        <v>328</v>
      </c>
      <c r="R139" s="179" t="s">
        <v>329</v>
      </c>
      <c r="S139" s="179" t="s">
        <v>330</v>
      </c>
      <c r="T139" s="179" t="s">
        <v>331</v>
      </c>
      <c r="U139" s="179" t="s">
        <v>332</v>
      </c>
      <c r="V139" s="179" t="s">
        <v>333</v>
      </c>
      <c r="W139" s="179" t="s">
        <v>334</v>
      </c>
      <c r="X139" s="179" t="s">
        <v>342</v>
      </c>
      <c r="Y139" s="9"/>
    </row>
    <row r="140" spans="1:25" ht="13.5" customHeight="1" thickBot="1">
      <c r="A140" s="9"/>
      <c r="B140" s="12" t="s">
        <v>133</v>
      </c>
      <c r="C140" s="19">
        <v>5.9635446499999993</v>
      </c>
      <c r="D140" s="19">
        <v>5.9635446499999993</v>
      </c>
      <c r="E140" s="19">
        <v>5.9635446499999993</v>
      </c>
      <c r="F140" s="19">
        <v>5.9635446499999993</v>
      </c>
      <c r="G140" s="19">
        <v>5.9635446499999993</v>
      </c>
      <c r="H140" s="19">
        <v>5.9635446499999993</v>
      </c>
      <c r="I140" s="19">
        <v>5.9635446499999993</v>
      </c>
      <c r="J140" s="19">
        <v>5.9635446499999993</v>
      </c>
      <c r="K140" s="19">
        <v>5.9635446499999993</v>
      </c>
      <c r="L140" s="19">
        <v>5.9635446499999993</v>
      </c>
      <c r="M140" s="19">
        <v>5.9635446499999993</v>
      </c>
      <c r="N140" s="19">
        <v>5.9635446499999993</v>
      </c>
      <c r="O140" s="19">
        <v>5.9635446499999993</v>
      </c>
      <c r="P140" s="19">
        <v>5.9635446499999993</v>
      </c>
      <c r="Q140" s="19">
        <v>5.9635446499999993</v>
      </c>
      <c r="R140" s="19">
        <v>5.9635446499999993</v>
      </c>
      <c r="S140" s="19">
        <v>5.9635446499999993</v>
      </c>
      <c r="T140" s="19">
        <v>5.9635446499999993</v>
      </c>
      <c r="U140" s="19">
        <v>5.9635446499999993</v>
      </c>
      <c r="V140" s="19">
        <v>5.9635446499999993</v>
      </c>
      <c r="W140" s="19">
        <v>5.9635446499999993</v>
      </c>
      <c r="X140" s="19">
        <v>5.9635446499999993</v>
      </c>
      <c r="Y140" s="9"/>
    </row>
    <row r="141" spans="1:25" ht="13.5" customHeight="1" thickBot="1">
      <c r="A141" s="9"/>
      <c r="B141" s="12" t="s">
        <v>141</v>
      </c>
      <c r="C141" s="19">
        <v>6.4924851319999997</v>
      </c>
      <c r="D141" s="19">
        <v>6.4924851319999997</v>
      </c>
      <c r="E141" s="19">
        <v>6.4924851319999997</v>
      </c>
      <c r="F141" s="19">
        <v>6.4924851319999997</v>
      </c>
      <c r="G141" s="19">
        <v>6.4924851319999997</v>
      </c>
      <c r="H141" s="19">
        <v>6.4924851319999997</v>
      </c>
      <c r="I141" s="19">
        <v>6.4924851319999997</v>
      </c>
      <c r="J141" s="19">
        <v>6.4924851319999997</v>
      </c>
      <c r="K141" s="19">
        <v>6.4924851319999997</v>
      </c>
      <c r="L141" s="19">
        <v>6.4924851319999997</v>
      </c>
      <c r="M141" s="19">
        <v>6.4924851319999997</v>
      </c>
      <c r="N141" s="19">
        <v>6.4924851319999997</v>
      </c>
      <c r="O141" s="19">
        <v>6.4924851319999997</v>
      </c>
      <c r="P141" s="19">
        <v>6.4924851319999997</v>
      </c>
      <c r="Q141" s="19">
        <v>6.4924851319999997</v>
      </c>
      <c r="R141" s="19">
        <v>6.4924851319999997</v>
      </c>
      <c r="S141" s="19">
        <v>6.4924851319999997</v>
      </c>
      <c r="T141" s="19">
        <v>6.4924851319999997</v>
      </c>
      <c r="U141" s="19">
        <v>6.4924851319999997</v>
      </c>
      <c r="V141" s="19">
        <v>6.4924851319999997</v>
      </c>
      <c r="W141" s="19">
        <v>6.4924851319999997</v>
      </c>
      <c r="X141" s="19">
        <v>6.4924851319999997</v>
      </c>
      <c r="Y141" s="9"/>
    </row>
    <row r="142" spans="1:25" ht="13.5" customHeight="1" thickBot="1">
      <c r="A142" s="9"/>
      <c r="B142" s="12" t="s">
        <v>154</v>
      </c>
      <c r="C142" s="19">
        <v>6.2228291999999996</v>
      </c>
      <c r="D142" s="19">
        <v>6.2228291999999996</v>
      </c>
      <c r="E142" s="19">
        <v>6.2228291999999996</v>
      </c>
      <c r="F142" s="19">
        <v>6.2228291999999996</v>
      </c>
      <c r="G142" s="19">
        <v>6.2228291999999996</v>
      </c>
      <c r="H142" s="19">
        <v>6.2228291999999996</v>
      </c>
      <c r="I142" s="19">
        <v>6.2228291999999996</v>
      </c>
      <c r="J142" s="19">
        <v>6.2228291999999996</v>
      </c>
      <c r="K142" s="19">
        <v>6.2228291999999996</v>
      </c>
      <c r="L142" s="19">
        <v>6.2228291999999996</v>
      </c>
      <c r="M142" s="19">
        <v>6.2228291999999996</v>
      </c>
      <c r="N142" s="19">
        <v>6.2228291999999996</v>
      </c>
      <c r="O142" s="19">
        <v>6.2228291999999996</v>
      </c>
      <c r="P142" s="19">
        <v>6.2228291999999996</v>
      </c>
      <c r="Q142" s="19">
        <v>6.2228291999999996</v>
      </c>
      <c r="R142" s="19">
        <v>6.2228291999999996</v>
      </c>
      <c r="S142" s="19">
        <v>6.2228291999999996</v>
      </c>
      <c r="T142" s="19">
        <v>6.2228291999999996</v>
      </c>
      <c r="U142" s="19">
        <v>6.2228291999999996</v>
      </c>
      <c r="V142" s="19">
        <v>6.2228291999999996</v>
      </c>
      <c r="W142" s="19">
        <v>6.2228291999999996</v>
      </c>
      <c r="X142" s="19">
        <v>6.2228291999999996</v>
      </c>
      <c r="Y142" s="9"/>
    </row>
    <row r="143" spans="1:25" ht="13.5" customHeight="1" thickBot="1">
      <c r="A143" s="9"/>
      <c r="B143" s="12" t="s">
        <v>162</v>
      </c>
      <c r="C143" s="19">
        <v>6.1087439979999987</v>
      </c>
      <c r="D143" s="19">
        <v>6.1087439979999987</v>
      </c>
      <c r="E143" s="19">
        <v>6.1087439979999987</v>
      </c>
      <c r="F143" s="19">
        <v>6.1087439979999987</v>
      </c>
      <c r="G143" s="19">
        <v>6.1087439979999987</v>
      </c>
      <c r="H143" s="19">
        <v>6.1087439979999987</v>
      </c>
      <c r="I143" s="19">
        <v>6.1087439979999987</v>
      </c>
      <c r="J143" s="19">
        <v>6.1087439979999987</v>
      </c>
      <c r="K143" s="19">
        <v>6.1087439979999987</v>
      </c>
      <c r="L143" s="19">
        <v>6.1087439979999987</v>
      </c>
      <c r="M143" s="19">
        <v>6.1087439979999987</v>
      </c>
      <c r="N143" s="19">
        <v>6.1087439979999987</v>
      </c>
      <c r="O143" s="19">
        <v>6.1087439979999987</v>
      </c>
      <c r="P143" s="19">
        <v>6.1087439979999987</v>
      </c>
      <c r="Q143" s="19">
        <v>6.1087439979999987</v>
      </c>
      <c r="R143" s="19">
        <v>6.1087439979999987</v>
      </c>
      <c r="S143" s="19">
        <v>6.1087439979999987</v>
      </c>
      <c r="T143" s="19">
        <v>6.1087439979999987</v>
      </c>
      <c r="U143" s="19">
        <v>6.1087439979999987</v>
      </c>
      <c r="V143" s="19">
        <v>6.1087439979999987</v>
      </c>
      <c r="W143" s="19">
        <v>6.1087439979999987</v>
      </c>
      <c r="X143" s="19">
        <v>6.1087439979999987</v>
      </c>
      <c r="Y143" s="9"/>
    </row>
    <row r="144" spans="1:25" ht="13.5" customHeight="1" thickBot="1">
      <c r="A144" s="9"/>
      <c r="B144" s="12" t="s">
        <v>188</v>
      </c>
      <c r="C144" s="19">
        <v>6.6584272440000003</v>
      </c>
      <c r="D144" s="19">
        <v>6.6584272440000003</v>
      </c>
      <c r="E144" s="19">
        <v>6.6584272440000003</v>
      </c>
      <c r="F144" s="19">
        <v>6.6584272440000003</v>
      </c>
      <c r="G144" s="19">
        <v>6.6584272440000003</v>
      </c>
      <c r="H144" s="19">
        <v>6.6584272440000003</v>
      </c>
      <c r="I144" s="19">
        <v>6.6584272440000003</v>
      </c>
      <c r="J144" s="19">
        <v>6.6584272440000003</v>
      </c>
      <c r="K144" s="19">
        <v>6.6584272440000003</v>
      </c>
      <c r="L144" s="19">
        <v>6.6584272440000003</v>
      </c>
      <c r="M144" s="19">
        <v>6.6584272440000003</v>
      </c>
      <c r="N144" s="19">
        <v>6.6584272440000003</v>
      </c>
      <c r="O144" s="19">
        <v>6.6584272440000003</v>
      </c>
      <c r="P144" s="19">
        <v>6.6584272440000003</v>
      </c>
      <c r="Q144" s="19">
        <v>6.6584272440000003</v>
      </c>
      <c r="R144" s="19">
        <v>6.6584272440000003</v>
      </c>
      <c r="S144" s="19">
        <v>6.6584272440000003</v>
      </c>
      <c r="T144" s="19">
        <v>6.6584272440000003</v>
      </c>
      <c r="U144" s="19">
        <v>6.6584272440000003</v>
      </c>
      <c r="V144" s="19">
        <v>6.6584272440000003</v>
      </c>
      <c r="W144" s="19">
        <v>6.6584272440000003</v>
      </c>
      <c r="X144" s="19">
        <v>6.6584272440000003</v>
      </c>
      <c r="Y144" s="9"/>
    </row>
    <row r="145" spans="1:25">
      <c r="A145" s="9"/>
      <c r="B145" s="9"/>
      <c r="C145" s="9"/>
      <c r="D145" s="9"/>
      <c r="E145" s="9"/>
      <c r="F145" s="9"/>
      <c r="G145" s="9"/>
      <c r="H145" s="9"/>
      <c r="I145" s="9"/>
      <c r="J145" s="9"/>
      <c r="K145" s="9"/>
      <c r="L145" s="9"/>
      <c r="M145" s="9"/>
      <c r="N145" s="9"/>
      <c r="O145" s="9"/>
      <c r="P145" s="9"/>
      <c r="Q145" s="9"/>
      <c r="R145" s="9"/>
      <c r="S145" s="9"/>
      <c r="T145" s="9"/>
      <c r="U145" s="9"/>
      <c r="V145" s="9"/>
      <c r="W145" s="9"/>
      <c r="X145" s="9"/>
      <c r="Y145" s="9"/>
    </row>
    <row r="146" spans="1:25">
      <c r="A146" s="9"/>
      <c r="B146" s="9"/>
      <c r="C146" s="9"/>
      <c r="D146" s="9"/>
      <c r="E146" s="9"/>
      <c r="F146" s="9"/>
      <c r="G146" s="9"/>
      <c r="H146" s="9"/>
      <c r="I146" s="9"/>
      <c r="J146" s="9"/>
      <c r="K146" s="9"/>
      <c r="L146" s="9"/>
      <c r="M146" s="9"/>
      <c r="N146" s="9"/>
      <c r="O146" s="9"/>
      <c r="P146" s="9"/>
      <c r="Q146" s="9"/>
      <c r="R146" s="9"/>
      <c r="S146" s="9"/>
      <c r="T146" s="9"/>
      <c r="U146" s="9"/>
      <c r="V146" s="9"/>
      <c r="W146" s="9"/>
      <c r="X146" s="9"/>
      <c r="Y146" s="9"/>
    </row>
    <row r="147" spans="1:25" ht="33" customHeight="1" thickBot="1">
      <c r="A147" s="9"/>
      <c r="B147" s="99" t="s">
        <v>747</v>
      </c>
      <c r="C147" s="179" t="s">
        <v>314</v>
      </c>
      <c r="D147" s="179" t="s">
        <v>315</v>
      </c>
      <c r="E147" s="179" t="s">
        <v>316</v>
      </c>
      <c r="F147" s="179" t="s">
        <v>317</v>
      </c>
      <c r="G147" s="179" t="s">
        <v>318</v>
      </c>
      <c r="H147" s="179" t="s">
        <v>319</v>
      </c>
      <c r="I147" s="179" t="s">
        <v>320</v>
      </c>
      <c r="J147" s="179" t="s">
        <v>321</v>
      </c>
      <c r="K147" s="179" t="s">
        <v>322</v>
      </c>
      <c r="L147" s="179" t="s">
        <v>323</v>
      </c>
      <c r="M147" s="179" t="s">
        <v>324</v>
      </c>
      <c r="N147" s="179" t="s">
        <v>325</v>
      </c>
      <c r="O147" s="179" t="s">
        <v>326</v>
      </c>
      <c r="P147" s="179" t="s">
        <v>327</v>
      </c>
      <c r="Q147" s="179" t="s">
        <v>328</v>
      </c>
      <c r="R147" s="179" t="s">
        <v>329</v>
      </c>
      <c r="S147" s="179" t="s">
        <v>330</v>
      </c>
      <c r="T147" s="179" t="s">
        <v>331</v>
      </c>
      <c r="U147" s="179" t="s">
        <v>332</v>
      </c>
      <c r="V147" s="179" t="s">
        <v>333</v>
      </c>
      <c r="W147" s="179" t="s">
        <v>334</v>
      </c>
      <c r="X147" s="179" t="s">
        <v>342</v>
      </c>
      <c r="Y147" s="9"/>
    </row>
    <row r="148" spans="1:25" ht="13.5" customHeight="1" thickBot="1">
      <c r="A148" s="9"/>
      <c r="B148" s="12" t="s">
        <v>748</v>
      </c>
      <c r="C148" s="19">
        <v>36.310208381999992</v>
      </c>
      <c r="D148" s="19">
        <v>35.843496191999996</v>
      </c>
      <c r="E148" s="19">
        <v>35.293812946000003</v>
      </c>
      <c r="F148" s="19">
        <v>34.744129700000002</v>
      </c>
      <c r="G148" s="19">
        <v>34.235931981999997</v>
      </c>
      <c r="H148" s="19">
        <v>33.758848409999992</v>
      </c>
      <c r="I148" s="19">
        <v>33.323250366000003</v>
      </c>
      <c r="J148" s="19">
        <v>32.939509231999999</v>
      </c>
      <c r="K148" s="19">
        <v>32.607625007999999</v>
      </c>
      <c r="L148" s="19">
        <v>32.265369401999997</v>
      </c>
      <c r="M148" s="19">
        <v>31.933485177999998</v>
      </c>
      <c r="N148" s="19">
        <v>31.622343717999996</v>
      </c>
      <c r="O148" s="19">
        <v>31.342316403999998</v>
      </c>
      <c r="P148" s="19">
        <v>31.093403235999997</v>
      </c>
      <c r="Q148" s="19">
        <v>30.854861450000001</v>
      </c>
      <c r="R148" s="19">
        <v>30.626691046000001</v>
      </c>
      <c r="S148" s="19">
        <v>30.408892023999996</v>
      </c>
      <c r="T148" s="19">
        <v>30.201464383999998</v>
      </c>
      <c r="U148" s="19">
        <v>30.004408126000001</v>
      </c>
      <c r="V148" s="19">
        <v>29.796980485999999</v>
      </c>
      <c r="W148" s="19">
        <v>29.610295610000001</v>
      </c>
      <c r="X148" s="19">
        <v>29.226554476</v>
      </c>
      <c r="Y148" s="9"/>
    </row>
    <row r="149" spans="1:25">
      <c r="A149" s="9"/>
      <c r="B149" s="9"/>
      <c r="C149" s="9"/>
      <c r="D149" s="9"/>
      <c r="E149" s="9"/>
      <c r="F149" s="9"/>
      <c r="G149" s="9"/>
      <c r="H149" s="9"/>
      <c r="I149" s="9"/>
      <c r="J149" s="9"/>
      <c r="K149" s="9"/>
      <c r="L149" s="9"/>
      <c r="M149" s="9"/>
      <c r="N149" s="9"/>
      <c r="O149" s="9"/>
      <c r="P149" s="9"/>
      <c r="Q149" s="9"/>
      <c r="R149" s="9"/>
      <c r="S149" s="9"/>
      <c r="T149" s="9"/>
      <c r="U149" s="9"/>
      <c r="V149" s="9"/>
      <c r="W149" s="9"/>
      <c r="X149" s="9"/>
      <c r="Y149" s="9"/>
    </row>
  </sheetData>
  <mergeCells count="1">
    <mergeCell ref="B2:E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130"/>
  <sheetViews>
    <sheetView zoomScaleNormal="100" workbookViewId="0" xr3:uid="{AB5DE215-5931-5800-A1A6-141DC62B4C85}"/>
  </sheetViews>
  <sheetFormatPr defaultColWidth="10.28515625" defaultRowHeight="12.75"/>
  <cols>
    <col min="1" max="1" width="3.5703125" style="16" customWidth="1"/>
    <col min="2" max="2" width="26.7109375" style="16" customWidth="1"/>
    <col min="3" max="4" width="20.85546875" style="16" customWidth="1"/>
    <col min="5" max="5" width="3.5703125" style="16" customWidth="1"/>
    <col min="6" max="6" width="17.42578125" style="16" customWidth="1"/>
    <col min="7" max="7" width="17.140625" style="16" customWidth="1"/>
    <col min="8" max="8" width="20" style="16" customWidth="1"/>
    <col min="9" max="9" width="19.85546875" style="16" customWidth="1"/>
    <col min="10" max="16384" width="10.28515625" style="16"/>
  </cols>
  <sheetData>
    <row r="1" spans="1:12" ht="15">
      <c r="A1" s="14"/>
      <c r="B1" s="15"/>
      <c r="C1" s="15"/>
      <c r="D1" s="15"/>
      <c r="E1" s="15"/>
    </row>
    <row r="2" spans="1:12" ht="20.25" thickBot="1">
      <c r="A2" s="15"/>
      <c r="B2" s="73" t="s">
        <v>44</v>
      </c>
      <c r="C2" s="15"/>
      <c r="D2" s="15"/>
      <c r="E2" s="15"/>
    </row>
    <row r="3" spans="1:12" ht="41.25" customHeight="1" thickTop="1">
      <c r="A3" s="15"/>
      <c r="B3" s="213" t="s">
        <v>749</v>
      </c>
      <c r="C3" s="213"/>
      <c r="D3" s="213"/>
      <c r="E3" s="15"/>
    </row>
    <row r="4" spans="1:12" ht="15">
      <c r="A4" s="15"/>
      <c r="B4" s="48" t="s">
        <v>750</v>
      </c>
      <c r="C4" s="15"/>
      <c r="D4" s="15"/>
      <c r="E4" s="15"/>
    </row>
    <row r="5" spans="1:12" ht="33" customHeight="1" thickBot="1">
      <c r="A5" s="15"/>
      <c r="B5" s="8" t="s">
        <v>217</v>
      </c>
      <c r="C5" s="179" t="s">
        <v>751</v>
      </c>
      <c r="D5" s="179" t="s">
        <v>752</v>
      </c>
      <c r="E5" s="15"/>
    </row>
    <row r="6" spans="1:12" ht="13.5" thickBot="1">
      <c r="A6" s="15"/>
      <c r="B6" s="12" t="s">
        <v>403</v>
      </c>
      <c r="C6" s="49">
        <v>2025</v>
      </c>
      <c r="D6" s="49"/>
      <c r="E6" s="50"/>
      <c r="F6" s="51"/>
      <c r="G6" s="52"/>
      <c r="H6" s="52"/>
      <c r="J6" s="21"/>
      <c r="K6" s="52"/>
      <c r="L6" s="52"/>
    </row>
    <row r="7" spans="1:12" ht="13.5" thickBot="1">
      <c r="A7" s="15"/>
      <c r="B7" s="12" t="s">
        <v>405</v>
      </c>
      <c r="C7" s="49">
        <v>2024</v>
      </c>
      <c r="D7" s="49"/>
      <c r="E7" s="50"/>
      <c r="F7" s="51"/>
      <c r="G7" s="52"/>
      <c r="H7" s="52"/>
      <c r="J7" s="21"/>
      <c r="K7" s="52"/>
      <c r="L7" s="52"/>
    </row>
    <row r="8" spans="1:12" ht="13.5" thickBot="1">
      <c r="A8" s="15"/>
      <c r="B8" s="12" t="s">
        <v>409</v>
      </c>
      <c r="C8" s="49">
        <v>2023</v>
      </c>
      <c r="D8" s="49">
        <v>2033</v>
      </c>
      <c r="E8" s="50"/>
      <c r="F8" s="51"/>
      <c r="G8" s="52"/>
      <c r="H8" s="52"/>
      <c r="I8" s="54"/>
      <c r="J8" s="21"/>
      <c r="K8" s="52"/>
      <c r="L8" s="52"/>
    </row>
    <row r="9" spans="1:12" ht="13.5" thickBot="1">
      <c r="A9" s="15"/>
      <c r="B9" s="12" t="s">
        <v>411</v>
      </c>
      <c r="C9" s="49">
        <v>2022</v>
      </c>
      <c r="D9" s="49"/>
      <c r="E9" s="50"/>
      <c r="F9" s="52"/>
      <c r="G9" s="52"/>
      <c r="H9" s="52"/>
      <c r="I9" s="86"/>
      <c r="J9" s="21"/>
      <c r="K9" s="52"/>
      <c r="L9" s="52"/>
    </row>
    <row r="10" spans="1:12" ht="13.5" thickBot="1">
      <c r="A10" s="15"/>
      <c r="B10" s="12" t="s">
        <v>413</v>
      </c>
      <c r="C10" s="49">
        <v>2028</v>
      </c>
      <c r="D10" s="49"/>
      <c r="E10" s="50"/>
      <c r="F10" s="52"/>
      <c r="G10" s="52"/>
      <c r="H10" s="52"/>
      <c r="I10" s="86"/>
      <c r="J10" s="21"/>
      <c r="K10" s="52"/>
      <c r="L10" s="52"/>
    </row>
    <row r="11" spans="1:12" ht="13.5" thickBot="1">
      <c r="A11" s="15"/>
      <c r="B11" s="12" t="s">
        <v>415</v>
      </c>
      <c r="C11" s="49">
        <v>2031</v>
      </c>
      <c r="D11" s="49">
        <v>2041</v>
      </c>
      <c r="E11" s="50"/>
      <c r="F11" s="52"/>
      <c r="G11" s="52"/>
      <c r="H11" s="52"/>
      <c r="I11" s="86"/>
      <c r="J11" s="21"/>
      <c r="K11" s="52"/>
      <c r="L11" s="52"/>
    </row>
    <row r="12" spans="1:12" ht="13.5" thickBot="1">
      <c r="A12" s="15"/>
      <c r="B12" s="12" t="s">
        <v>419</v>
      </c>
      <c r="C12" s="49">
        <v>2037</v>
      </c>
      <c r="D12" s="49">
        <v>2047</v>
      </c>
      <c r="E12" s="50"/>
      <c r="F12" s="52"/>
      <c r="G12" s="52"/>
      <c r="H12" s="52"/>
      <c r="I12" s="86"/>
      <c r="J12" s="21"/>
      <c r="K12" s="52"/>
      <c r="L12" s="52"/>
    </row>
    <row r="13" spans="1:12" ht="13.5" thickBot="1">
      <c r="A13" s="15"/>
      <c r="B13" s="12" t="s">
        <v>421</v>
      </c>
      <c r="C13" s="49">
        <v>2032</v>
      </c>
      <c r="D13" s="49">
        <v>2042</v>
      </c>
      <c r="E13" s="50"/>
      <c r="F13" s="52"/>
      <c r="G13" s="52"/>
      <c r="H13" s="52"/>
      <c r="I13" s="54"/>
      <c r="J13" s="21"/>
      <c r="K13" s="52"/>
      <c r="L13" s="52"/>
    </row>
    <row r="14" spans="1:12" ht="13.5" thickBot="1">
      <c r="A14" s="15"/>
      <c r="B14" s="12" t="s">
        <v>423</v>
      </c>
      <c r="C14" s="49">
        <v>2026</v>
      </c>
      <c r="D14" s="49">
        <v>2036</v>
      </c>
      <c r="E14" s="50"/>
      <c r="F14" s="52"/>
      <c r="G14" s="52"/>
      <c r="H14" s="52"/>
      <c r="I14" s="54"/>
      <c r="J14" s="21"/>
      <c r="K14" s="52"/>
      <c r="L14" s="52"/>
    </row>
    <row r="15" spans="1:12" ht="13.5" thickBot="1">
      <c r="A15" s="15"/>
      <c r="B15" s="12" t="s">
        <v>425</v>
      </c>
      <c r="C15" s="49">
        <v>2026</v>
      </c>
      <c r="D15" s="49"/>
      <c r="E15" s="50"/>
      <c r="F15" s="52"/>
      <c r="G15" s="52"/>
      <c r="H15" s="52"/>
      <c r="I15" s="54"/>
      <c r="J15" s="21"/>
      <c r="K15" s="52"/>
      <c r="L15" s="52"/>
    </row>
    <row r="16" spans="1:12" ht="13.5" thickBot="1">
      <c r="A16" s="15"/>
      <c r="B16" s="12" t="s">
        <v>427</v>
      </c>
      <c r="C16" s="49">
        <v>2033</v>
      </c>
      <c r="D16" s="49">
        <v>2043</v>
      </c>
      <c r="E16" s="50"/>
      <c r="F16" s="52"/>
      <c r="G16" s="52"/>
      <c r="H16" s="52"/>
      <c r="I16" s="54"/>
      <c r="J16" s="21"/>
      <c r="K16" s="52"/>
      <c r="L16" s="52"/>
    </row>
    <row r="17" spans="1:12" ht="13.5" thickBot="1">
      <c r="A17" s="15"/>
      <c r="B17" s="12" t="s">
        <v>429</v>
      </c>
      <c r="C17" s="49">
        <v>2028</v>
      </c>
      <c r="D17" s="49">
        <v>2038</v>
      </c>
      <c r="E17" s="50"/>
      <c r="F17" s="52"/>
      <c r="G17" s="52"/>
      <c r="H17" s="52"/>
      <c r="I17" s="54"/>
      <c r="J17" s="21"/>
      <c r="K17" s="52"/>
      <c r="L17" s="52"/>
    </row>
    <row r="18" spans="1:12" ht="13.5" thickBot="1">
      <c r="A18" s="15"/>
      <c r="B18" s="12" t="s">
        <v>431</v>
      </c>
      <c r="C18" s="49">
        <v>2026</v>
      </c>
      <c r="D18" s="49">
        <v>2036</v>
      </c>
      <c r="E18" s="50"/>
      <c r="F18" s="52"/>
      <c r="G18" s="52"/>
      <c r="H18" s="52"/>
      <c r="I18" s="54"/>
      <c r="J18" s="21"/>
      <c r="K18" s="52"/>
      <c r="L18" s="52"/>
    </row>
    <row r="19" spans="1:12" ht="13.5" thickBot="1">
      <c r="A19" s="15"/>
      <c r="B19" s="12" t="s">
        <v>433</v>
      </c>
      <c r="C19" s="49">
        <v>2022</v>
      </c>
      <c r="D19" s="49">
        <v>2032</v>
      </c>
      <c r="E19" s="50"/>
      <c r="F19" s="52"/>
      <c r="G19" s="52"/>
      <c r="H19" s="52"/>
      <c r="I19" s="54"/>
      <c r="J19" s="21"/>
      <c r="K19" s="52"/>
      <c r="L19" s="52"/>
    </row>
    <row r="20" spans="1:12">
      <c r="A20" s="15"/>
      <c r="B20" s="15"/>
      <c r="C20" s="55"/>
      <c r="D20" s="15"/>
      <c r="E20" s="50"/>
      <c r="F20" s="52"/>
      <c r="G20" s="52"/>
      <c r="H20" s="52"/>
      <c r="I20" s="54"/>
      <c r="J20" s="21"/>
      <c r="K20" s="52"/>
      <c r="L20" s="52"/>
    </row>
    <row r="21" spans="1:12" ht="15">
      <c r="A21" s="15"/>
      <c r="B21" s="48" t="s">
        <v>753</v>
      </c>
      <c r="C21" s="55"/>
      <c r="D21" s="15"/>
      <c r="E21" s="50"/>
      <c r="F21" s="52"/>
      <c r="G21" s="52"/>
      <c r="H21" s="52"/>
      <c r="I21" s="54"/>
      <c r="J21" s="21"/>
      <c r="K21" s="52"/>
      <c r="L21" s="52"/>
    </row>
    <row r="22" spans="1:12" ht="33" customHeight="1" thickBot="1">
      <c r="A22" s="15"/>
      <c r="B22" s="8" t="s">
        <v>754</v>
      </c>
      <c r="C22" s="178" t="s">
        <v>755</v>
      </c>
      <c r="D22" s="15"/>
      <c r="E22" s="50"/>
      <c r="F22" s="52"/>
      <c r="G22" s="52"/>
      <c r="H22" s="52"/>
      <c r="J22" s="21"/>
      <c r="K22" s="52"/>
      <c r="L22" s="52"/>
    </row>
    <row r="23" spans="1:12" ht="13.5" thickBot="1">
      <c r="A23" s="15"/>
      <c r="B23" s="12" t="s">
        <v>756</v>
      </c>
      <c r="C23" s="92">
        <v>158210.24671899999</v>
      </c>
      <c r="D23" s="15"/>
      <c r="E23" s="50"/>
      <c r="F23" s="52"/>
      <c r="G23" s="52"/>
      <c r="H23" s="52"/>
      <c r="J23" s="21"/>
      <c r="K23" s="52"/>
      <c r="L23" s="52"/>
    </row>
    <row r="24" spans="1:12">
      <c r="A24" s="15"/>
      <c r="B24" s="12" t="s">
        <v>757</v>
      </c>
      <c r="C24" s="92">
        <v>258613.52158459998</v>
      </c>
      <c r="D24" s="15"/>
      <c r="E24" s="50"/>
      <c r="F24" s="52"/>
      <c r="G24" s="52"/>
      <c r="H24" s="52"/>
      <c r="J24" s="21"/>
      <c r="K24" s="52"/>
      <c r="L24" s="52"/>
    </row>
    <row r="25" spans="1:12">
      <c r="A25" s="15"/>
      <c r="B25" s="15"/>
      <c r="C25" s="55"/>
      <c r="D25" s="15"/>
      <c r="E25" s="50"/>
      <c r="F25" s="52"/>
      <c r="G25" s="52"/>
      <c r="H25" s="52"/>
      <c r="J25" s="21"/>
      <c r="K25" s="52"/>
      <c r="L25" s="52"/>
    </row>
    <row r="26" spans="1:12">
      <c r="A26" s="15"/>
      <c r="B26" s="56" t="s">
        <v>758</v>
      </c>
      <c r="C26" s="55"/>
      <c r="D26" s="15"/>
      <c r="E26" s="50"/>
      <c r="F26" s="52"/>
      <c r="G26" s="52"/>
      <c r="H26" s="52"/>
      <c r="J26" s="21"/>
      <c r="K26" s="52"/>
      <c r="L26" s="52"/>
    </row>
    <row r="27" spans="1:12">
      <c r="A27" s="15"/>
      <c r="B27" s="15"/>
      <c r="C27" s="55"/>
      <c r="D27" s="15"/>
      <c r="E27" s="50"/>
      <c r="F27" s="52"/>
      <c r="G27" s="52"/>
      <c r="H27" s="52"/>
      <c r="J27" s="21"/>
      <c r="K27" s="52"/>
      <c r="L27" s="52"/>
    </row>
    <row r="28" spans="1:12">
      <c r="C28" s="57"/>
      <c r="E28" s="58"/>
      <c r="F28" s="52"/>
      <c r="G28" s="52"/>
      <c r="H28" s="52"/>
      <c r="J28" s="21"/>
      <c r="K28" s="52"/>
      <c r="L28" s="52"/>
    </row>
    <row r="29" spans="1:12">
      <c r="C29" s="57"/>
      <c r="E29" s="58"/>
      <c r="F29" s="52"/>
      <c r="G29" s="52"/>
      <c r="H29" s="52"/>
      <c r="J29" s="21"/>
      <c r="K29" s="52"/>
      <c r="L29" s="52"/>
    </row>
    <row r="30" spans="1:12">
      <c r="C30" s="57"/>
      <c r="E30" s="58"/>
      <c r="F30" s="52"/>
      <c r="G30" s="52"/>
      <c r="H30" s="52"/>
      <c r="J30" s="21"/>
      <c r="K30" s="52"/>
      <c r="L30" s="52"/>
    </row>
    <row r="31" spans="1:12">
      <c r="C31" s="57"/>
      <c r="E31" s="58"/>
      <c r="F31" s="52"/>
      <c r="G31" s="52"/>
      <c r="H31" s="52"/>
      <c r="J31" s="21"/>
      <c r="K31" s="52"/>
      <c r="L31" s="52"/>
    </row>
    <row r="32" spans="1:12">
      <c r="C32" s="57"/>
      <c r="F32" s="59"/>
    </row>
    <row r="33" spans="3:3">
      <c r="C33" s="57"/>
    </row>
    <row r="34" spans="3:3">
      <c r="C34" s="57"/>
    </row>
    <row r="35" spans="3:3">
      <c r="C35" s="57"/>
    </row>
    <row r="37" spans="3:3">
      <c r="C37" s="57"/>
    </row>
    <row r="38" spans="3:3">
      <c r="C38" s="57"/>
    </row>
    <row r="39" spans="3:3">
      <c r="C39" s="57"/>
    </row>
    <row r="40" spans="3:3">
      <c r="C40" s="57"/>
    </row>
    <row r="41" spans="3:3">
      <c r="C41" s="57"/>
    </row>
    <row r="42" spans="3:3">
      <c r="C42" s="57"/>
    </row>
    <row r="43" spans="3:3">
      <c r="C43" s="57"/>
    </row>
    <row r="44" spans="3:3">
      <c r="C44" s="57"/>
    </row>
    <row r="47" spans="3:3">
      <c r="C47" s="57"/>
    </row>
    <row r="48" spans="3:3">
      <c r="C48" s="57"/>
    </row>
    <row r="49" spans="3:3">
      <c r="C49" s="57"/>
    </row>
    <row r="50" spans="3:3">
      <c r="C50" s="57"/>
    </row>
    <row r="51" spans="3:3">
      <c r="C51" s="57"/>
    </row>
    <row r="52" spans="3:3">
      <c r="C52" s="57"/>
    </row>
    <row r="53" spans="3:3">
      <c r="C53" s="57"/>
    </row>
    <row r="54" spans="3:3">
      <c r="C54" s="57"/>
    </row>
    <row r="55" spans="3:3">
      <c r="C55" s="57"/>
    </row>
    <row r="56" spans="3:3">
      <c r="C56" s="57"/>
    </row>
    <row r="57" spans="3:3">
      <c r="C57" s="57"/>
    </row>
    <row r="58" spans="3:3">
      <c r="C58" s="57"/>
    </row>
    <row r="96" spans="3:3">
      <c r="C96" s="54"/>
    </row>
    <row r="97" spans="3:3">
      <c r="C97" s="54"/>
    </row>
    <row r="98" spans="3:3">
      <c r="C98" s="54"/>
    </row>
    <row r="99" spans="3:3">
      <c r="C99" s="54"/>
    </row>
    <row r="100" spans="3:3">
      <c r="C100" s="54"/>
    </row>
    <row r="101" spans="3:3">
      <c r="C101" s="54"/>
    </row>
    <row r="102" spans="3:3">
      <c r="C102" s="54"/>
    </row>
    <row r="103" spans="3:3">
      <c r="C103" s="54"/>
    </row>
    <row r="104" spans="3:3">
      <c r="C104" s="54"/>
    </row>
    <row r="105" spans="3:3">
      <c r="C105" s="54"/>
    </row>
    <row r="106" spans="3:3">
      <c r="C106" s="54"/>
    </row>
    <row r="107" spans="3:3">
      <c r="C107" s="54"/>
    </row>
    <row r="108" spans="3:3">
      <c r="C108" s="54"/>
    </row>
    <row r="109" spans="3:3">
      <c r="C109" s="54"/>
    </row>
    <row r="110" spans="3:3">
      <c r="C110" s="54"/>
    </row>
    <row r="111" spans="3:3">
      <c r="C111" s="54"/>
    </row>
    <row r="112" spans="3:3">
      <c r="C112" s="54"/>
    </row>
    <row r="113" spans="3:3">
      <c r="C113" s="54"/>
    </row>
    <row r="114" spans="3:3">
      <c r="C114" s="54"/>
    </row>
    <row r="115" spans="3:3">
      <c r="C115" s="54"/>
    </row>
    <row r="116" spans="3:3">
      <c r="C116" s="54"/>
    </row>
    <row r="117" spans="3:3">
      <c r="C117" s="54"/>
    </row>
    <row r="118" spans="3:3">
      <c r="C118" s="54"/>
    </row>
    <row r="119" spans="3:3">
      <c r="C119" s="54"/>
    </row>
    <row r="120" spans="3:3">
      <c r="C120" s="54"/>
    </row>
    <row r="121" spans="3:3">
      <c r="C121" s="54"/>
    </row>
    <row r="122" spans="3:3">
      <c r="C122" s="54"/>
    </row>
    <row r="123" spans="3:3">
      <c r="C123" s="54"/>
    </row>
    <row r="124" spans="3:3">
      <c r="C124" s="54"/>
    </row>
    <row r="125" spans="3:3">
      <c r="C125" s="54"/>
    </row>
    <row r="126" spans="3:3">
      <c r="C126" s="54"/>
    </row>
    <row r="127" spans="3:3">
      <c r="C127" s="54"/>
    </row>
    <row r="128" spans="3:3">
      <c r="C128" s="54"/>
    </row>
    <row r="129" spans="3:3">
      <c r="C129" s="54"/>
    </row>
    <row r="130" spans="3:3">
      <c r="C130" s="54"/>
    </row>
  </sheetData>
  <mergeCells count="1">
    <mergeCell ref="B3:D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41"/>
  <sheetViews>
    <sheetView zoomScaleNormal="100" workbookViewId="0" xr3:uid="{96AA9D09-0E06-52DD-9EE1-B522AFA11096}"/>
  </sheetViews>
  <sheetFormatPr defaultColWidth="10.28515625" defaultRowHeight="12.75"/>
  <cols>
    <col min="1" max="1" width="3.5703125" style="16" customWidth="1"/>
    <col min="2" max="2" width="26.7109375" style="16" customWidth="1"/>
    <col min="3" max="3" width="24.42578125" style="16" customWidth="1"/>
    <col min="4" max="4" width="15.42578125" style="16" customWidth="1"/>
    <col min="5" max="5" width="3.5703125" style="16" customWidth="1"/>
    <col min="6" max="6" width="38.85546875" style="16" customWidth="1"/>
    <col min="7" max="7" width="19.85546875" style="16" customWidth="1"/>
    <col min="8" max="16384" width="10.28515625" style="16"/>
  </cols>
  <sheetData>
    <row r="1" spans="1:10" ht="15">
      <c r="A1" s="14"/>
      <c r="B1" s="15"/>
      <c r="C1" s="15"/>
      <c r="D1" s="15"/>
      <c r="E1" s="15"/>
    </row>
    <row r="2" spans="1:10" ht="20.25" thickBot="1">
      <c r="A2" s="15"/>
      <c r="B2" s="73" t="s">
        <v>46</v>
      </c>
      <c r="C2" s="15"/>
      <c r="D2" s="15"/>
      <c r="E2" s="15"/>
    </row>
    <row r="3" spans="1:10" ht="48" customHeight="1" thickTop="1">
      <c r="A3" s="15"/>
      <c r="B3" s="213" t="s">
        <v>759</v>
      </c>
      <c r="C3" s="213"/>
      <c r="D3" s="15"/>
      <c r="E3" s="15"/>
    </row>
    <row r="4" spans="1:10">
      <c r="A4" s="15"/>
      <c r="B4" s="15"/>
      <c r="C4" s="15"/>
      <c r="D4" s="15"/>
      <c r="E4" s="15"/>
    </row>
    <row r="5" spans="1:10" ht="42.6" customHeight="1">
      <c r="A5" s="15"/>
      <c r="B5" s="8" t="s">
        <v>217</v>
      </c>
      <c r="C5" s="8" t="s">
        <v>760</v>
      </c>
      <c r="D5" s="15"/>
      <c r="E5" s="15"/>
    </row>
    <row r="6" spans="1:10" ht="15" thickBot="1">
      <c r="A6" s="15"/>
      <c r="B6" s="8" t="s">
        <v>761</v>
      </c>
      <c r="C6" s="8"/>
      <c r="D6" s="15"/>
      <c r="E6" s="15"/>
      <c r="F6" s="60"/>
      <c r="G6" s="54"/>
      <c r="H6" s="21"/>
      <c r="I6" s="52"/>
      <c r="J6" s="52"/>
    </row>
    <row r="7" spans="1:10" ht="15" customHeight="1" thickBot="1">
      <c r="A7" s="15"/>
      <c r="B7" s="145" t="s">
        <v>762</v>
      </c>
      <c r="C7" s="49">
        <v>2021</v>
      </c>
      <c r="D7" s="15"/>
      <c r="E7" s="15"/>
      <c r="F7" s="60"/>
    </row>
    <row r="8" spans="1:10" ht="15" customHeight="1" thickBot="1">
      <c r="A8" s="15"/>
      <c r="B8" s="145" t="s">
        <v>763</v>
      </c>
      <c r="C8" s="49">
        <v>2022</v>
      </c>
      <c r="D8" s="15"/>
      <c r="E8" s="15"/>
      <c r="F8" s="60"/>
      <c r="H8" s="21"/>
      <c r="I8" s="52"/>
      <c r="J8" s="52"/>
    </row>
    <row r="9" spans="1:10" ht="15" customHeight="1" thickBot="1">
      <c r="A9" s="15"/>
      <c r="B9" s="145" t="s">
        <v>764</v>
      </c>
      <c r="C9" s="49">
        <v>2035</v>
      </c>
      <c r="D9" s="15"/>
      <c r="E9" s="15"/>
      <c r="F9" s="60"/>
      <c r="H9" s="21"/>
      <c r="I9" s="52"/>
      <c r="J9" s="52"/>
    </row>
    <row r="10" spans="1:10" ht="15" customHeight="1" thickBot="1">
      <c r="A10" s="15"/>
      <c r="B10" s="145" t="s">
        <v>765</v>
      </c>
      <c r="C10" s="49">
        <v>2048</v>
      </c>
      <c r="D10" s="15"/>
      <c r="E10" s="15"/>
      <c r="F10" s="60"/>
      <c r="G10" s="54"/>
      <c r="H10" s="21"/>
      <c r="I10" s="52"/>
      <c r="J10" s="52"/>
    </row>
    <row r="11" spans="1:10" ht="14.25">
      <c r="A11" s="15"/>
      <c r="B11" s="214" t="s">
        <v>766</v>
      </c>
      <c r="C11" s="214"/>
      <c r="D11" s="15"/>
      <c r="E11" s="15"/>
      <c r="F11" s="60"/>
      <c r="H11" s="21"/>
      <c r="I11" s="52"/>
      <c r="J11" s="52"/>
    </row>
    <row r="12" spans="1:10" ht="14.25">
      <c r="A12" s="15"/>
      <c r="B12" s="181" t="s">
        <v>767</v>
      </c>
      <c r="C12" s="181"/>
      <c r="D12" s="15"/>
      <c r="E12" s="15"/>
      <c r="F12" s="60"/>
      <c r="H12" s="21"/>
      <c r="I12" s="52"/>
      <c r="J12" s="52"/>
    </row>
    <row r="13" spans="1:10" ht="15" customHeight="1">
      <c r="A13" s="15"/>
      <c r="B13" s="215" t="s">
        <v>768</v>
      </c>
      <c r="C13" s="215"/>
      <c r="D13" s="15"/>
      <c r="E13" s="15"/>
      <c r="F13" s="60"/>
      <c r="H13" s="21"/>
      <c r="I13" s="52"/>
      <c r="J13" s="52"/>
    </row>
    <row r="14" spans="1:10" ht="14.25">
      <c r="A14" s="15"/>
      <c r="B14" s="15"/>
      <c r="C14" s="55"/>
      <c r="D14" s="15"/>
      <c r="E14" s="15"/>
      <c r="F14" s="60"/>
      <c r="G14" s="54"/>
      <c r="H14" s="21"/>
      <c r="I14" s="52"/>
      <c r="J14" s="52"/>
    </row>
    <row r="15" spans="1:10" ht="15" thickBot="1">
      <c r="A15" s="15"/>
      <c r="B15" s="8" t="s">
        <v>769</v>
      </c>
      <c r="C15" s="8"/>
      <c r="D15" s="15"/>
      <c r="E15" s="15"/>
      <c r="F15" s="60"/>
      <c r="G15" s="54"/>
      <c r="H15" s="21"/>
      <c r="I15" s="52"/>
      <c r="J15" s="52"/>
    </row>
    <row r="16" spans="1:10" ht="15" customHeight="1">
      <c r="A16" s="15"/>
      <c r="B16" s="12" t="s">
        <v>403</v>
      </c>
      <c r="C16" s="49">
        <v>2035</v>
      </c>
      <c r="D16" s="15"/>
      <c r="E16" s="15"/>
      <c r="F16" s="60"/>
      <c r="G16" s="54"/>
      <c r="H16" s="21"/>
      <c r="I16" s="52"/>
      <c r="J16" s="52"/>
    </row>
    <row r="17" spans="1:10" ht="15" customHeight="1" thickBot="1">
      <c r="A17" s="15"/>
      <c r="B17" s="12" t="s">
        <v>405</v>
      </c>
      <c r="C17" s="49">
        <v>2034</v>
      </c>
      <c r="D17" s="15"/>
      <c r="E17" s="15"/>
      <c r="F17" s="60"/>
      <c r="G17" s="54"/>
      <c r="H17" s="21"/>
      <c r="I17" s="52"/>
      <c r="J17" s="52"/>
    </row>
    <row r="18" spans="1:10" ht="15" customHeight="1" thickBot="1">
      <c r="A18" s="15"/>
      <c r="B18" s="12" t="s">
        <v>409</v>
      </c>
      <c r="C18" s="49">
        <v>2043</v>
      </c>
      <c r="D18" s="15"/>
      <c r="E18" s="15"/>
      <c r="F18" s="60"/>
      <c r="G18" s="54"/>
      <c r="H18" s="21"/>
      <c r="I18" s="52"/>
      <c r="J18" s="52"/>
    </row>
    <row r="19" spans="1:10" ht="15" customHeight="1" thickBot="1">
      <c r="A19" s="15"/>
      <c r="B19" s="12" t="s">
        <v>411</v>
      </c>
      <c r="C19" s="49">
        <v>2028</v>
      </c>
      <c r="D19" s="15"/>
      <c r="E19" s="15"/>
      <c r="F19" s="60"/>
      <c r="G19" s="54"/>
      <c r="H19" s="21"/>
      <c r="I19" s="52"/>
      <c r="J19" s="52"/>
    </row>
    <row r="20" spans="1:10" ht="15" customHeight="1" thickBot="1">
      <c r="A20" s="15"/>
      <c r="B20" s="12" t="s">
        <v>413</v>
      </c>
      <c r="C20" s="49">
        <v>2038</v>
      </c>
      <c r="D20" s="15"/>
      <c r="E20" s="15"/>
      <c r="F20" s="60"/>
      <c r="G20" s="54"/>
      <c r="H20" s="21"/>
      <c r="I20" s="52"/>
      <c r="J20" s="52"/>
    </row>
    <row r="21" spans="1:10" ht="15" customHeight="1" thickBot="1">
      <c r="A21" s="15"/>
      <c r="B21" s="12" t="s">
        <v>415</v>
      </c>
      <c r="C21" s="49">
        <v>2051</v>
      </c>
      <c r="D21" s="15"/>
      <c r="E21" s="15"/>
      <c r="F21" s="60"/>
      <c r="G21" s="54"/>
      <c r="H21" s="21"/>
      <c r="I21" s="52"/>
      <c r="J21" s="52"/>
    </row>
    <row r="22" spans="1:10" ht="15" customHeight="1" thickBot="1">
      <c r="A22" s="15"/>
      <c r="B22" s="12" t="s">
        <v>417</v>
      </c>
      <c r="C22" s="49">
        <v>2029</v>
      </c>
      <c r="D22" s="15"/>
      <c r="E22" s="15"/>
      <c r="F22" s="60"/>
      <c r="G22" s="54"/>
      <c r="H22" s="21"/>
      <c r="I22" s="52"/>
      <c r="J22" s="52"/>
    </row>
    <row r="23" spans="1:10" ht="15" customHeight="1" thickBot="1">
      <c r="A23" s="15"/>
      <c r="B23" s="12" t="s">
        <v>419</v>
      </c>
      <c r="C23" s="49">
        <v>2057</v>
      </c>
      <c r="D23" s="15"/>
      <c r="E23" s="15"/>
      <c r="F23" s="60"/>
      <c r="G23" s="54"/>
      <c r="H23" s="21"/>
      <c r="I23" s="52"/>
      <c r="J23" s="52"/>
    </row>
    <row r="24" spans="1:10" ht="15" customHeight="1" thickBot="1">
      <c r="A24" s="15"/>
      <c r="B24" s="12" t="s">
        <v>421</v>
      </c>
      <c r="C24" s="49">
        <v>2052</v>
      </c>
      <c r="D24" s="15"/>
      <c r="E24" s="15"/>
      <c r="F24" s="60"/>
      <c r="G24" s="54"/>
      <c r="H24" s="21"/>
      <c r="I24" s="52"/>
      <c r="J24" s="52"/>
    </row>
    <row r="25" spans="1:10" ht="15" customHeight="1" thickBot="1">
      <c r="A25" s="15"/>
      <c r="B25" s="12" t="s">
        <v>423</v>
      </c>
      <c r="C25" s="49">
        <v>2046</v>
      </c>
      <c r="D25" s="15"/>
      <c r="E25" s="15"/>
      <c r="F25" s="52"/>
      <c r="G25" s="54"/>
      <c r="H25" s="21"/>
      <c r="I25" s="52"/>
      <c r="J25" s="52"/>
    </row>
    <row r="26" spans="1:10" ht="15" customHeight="1" thickBot="1">
      <c r="A26" s="15"/>
      <c r="B26" s="12" t="s">
        <v>425</v>
      </c>
      <c r="C26" s="49">
        <v>2036</v>
      </c>
      <c r="D26" s="15"/>
      <c r="E26" s="15"/>
      <c r="F26" s="52"/>
      <c r="G26" s="54"/>
      <c r="H26" s="21"/>
      <c r="I26" s="52"/>
      <c r="J26" s="52"/>
    </row>
    <row r="27" spans="1:10" ht="15" customHeight="1" thickBot="1">
      <c r="A27" s="15"/>
      <c r="B27" s="12" t="s">
        <v>427</v>
      </c>
      <c r="C27" s="49">
        <v>2053</v>
      </c>
      <c r="D27" s="15"/>
      <c r="E27" s="15"/>
      <c r="F27" s="52"/>
      <c r="G27" s="54"/>
      <c r="H27" s="21"/>
      <c r="I27" s="52"/>
      <c r="J27" s="52"/>
    </row>
    <row r="28" spans="1:10" ht="15" customHeight="1" thickBot="1">
      <c r="A28" s="15"/>
      <c r="B28" s="12" t="s">
        <v>431</v>
      </c>
      <c r="C28" s="49">
        <v>2056</v>
      </c>
      <c r="D28" s="15"/>
      <c r="E28" s="15"/>
      <c r="F28" s="52"/>
      <c r="G28" s="54"/>
      <c r="H28" s="21"/>
      <c r="I28" s="52"/>
      <c r="J28" s="52"/>
    </row>
    <row r="29" spans="1:10" ht="15" customHeight="1" thickBot="1">
      <c r="A29" s="15"/>
      <c r="B29" s="145" t="s">
        <v>770</v>
      </c>
      <c r="C29" s="49">
        <v>2032</v>
      </c>
      <c r="D29" s="15"/>
      <c r="E29" s="15"/>
      <c r="F29" s="52"/>
      <c r="G29" s="54"/>
      <c r="H29" s="21"/>
      <c r="I29" s="52"/>
      <c r="J29" s="52"/>
    </row>
    <row r="30" spans="1:10" ht="15" customHeight="1" thickBot="1">
      <c r="A30" s="15"/>
      <c r="B30" s="12" t="s">
        <v>471</v>
      </c>
      <c r="C30" s="49">
        <v>2031</v>
      </c>
      <c r="D30" s="15"/>
      <c r="E30" s="15"/>
      <c r="F30" s="52"/>
      <c r="G30" s="54"/>
      <c r="H30" s="21"/>
      <c r="I30" s="52"/>
      <c r="J30" s="52"/>
    </row>
    <row r="31" spans="1:10" ht="15" customHeight="1" thickBot="1">
      <c r="A31" s="15"/>
      <c r="B31" s="12" t="s">
        <v>485</v>
      </c>
      <c r="C31" s="49">
        <v>2021</v>
      </c>
      <c r="D31" s="15"/>
      <c r="E31" s="15"/>
      <c r="F31" s="52"/>
      <c r="G31" s="54"/>
      <c r="H31" s="21"/>
      <c r="I31" s="52"/>
      <c r="J31" s="52"/>
    </row>
    <row r="32" spans="1:10" ht="24" customHeight="1">
      <c r="A32" s="15"/>
      <c r="B32" s="214" t="s">
        <v>771</v>
      </c>
      <c r="C32" s="214"/>
      <c r="D32" s="15"/>
      <c r="E32" s="15"/>
      <c r="F32" s="52"/>
      <c r="H32" s="21"/>
      <c r="I32" s="52"/>
      <c r="J32" s="52"/>
    </row>
    <row r="33" spans="1:10">
      <c r="A33" s="15"/>
      <c r="B33" s="15"/>
      <c r="C33" s="55"/>
      <c r="D33" s="15"/>
      <c r="E33" s="15"/>
      <c r="F33" s="52"/>
      <c r="H33" s="21"/>
      <c r="I33" s="52"/>
      <c r="J33" s="52"/>
    </row>
    <row r="34" spans="1:10" ht="15" customHeight="1">
      <c r="A34" s="162"/>
      <c r="B34" s="11" t="s">
        <v>772</v>
      </c>
      <c r="C34" s="11"/>
      <c r="D34" s="162"/>
      <c r="E34" s="163"/>
      <c r="F34" s="52"/>
      <c r="H34" s="21"/>
      <c r="I34" s="52"/>
      <c r="J34" s="52"/>
    </row>
    <row r="35" spans="1:10" ht="15" customHeight="1">
      <c r="A35" s="162"/>
      <c r="B35" s="12" t="s">
        <v>486</v>
      </c>
      <c r="C35" s="164" t="s">
        <v>773</v>
      </c>
      <c r="D35" s="162"/>
      <c r="E35" s="163"/>
      <c r="F35" s="52"/>
      <c r="H35" s="21"/>
      <c r="I35" s="52"/>
      <c r="J35" s="52"/>
    </row>
    <row r="36" spans="1:10" ht="15" customHeight="1">
      <c r="A36" s="162"/>
      <c r="B36" s="12" t="s">
        <v>482</v>
      </c>
      <c r="C36" s="164" t="s">
        <v>773</v>
      </c>
      <c r="D36" s="162"/>
      <c r="E36" s="163"/>
      <c r="F36" s="52"/>
      <c r="H36" s="21"/>
      <c r="I36" s="52"/>
      <c r="J36" s="52"/>
    </row>
    <row r="37" spans="1:10" ht="15" customHeight="1">
      <c r="A37" s="162"/>
      <c r="B37" s="12" t="s">
        <v>483</v>
      </c>
      <c r="C37" s="164" t="s">
        <v>773</v>
      </c>
      <c r="D37" s="162"/>
      <c r="E37" s="163"/>
      <c r="F37" s="52"/>
      <c r="H37" s="21"/>
      <c r="I37" s="52"/>
      <c r="J37" s="52"/>
    </row>
    <row r="38" spans="1:10">
      <c r="A38" s="162"/>
      <c r="B38" s="162"/>
      <c r="C38" s="162"/>
      <c r="D38" s="162"/>
      <c r="E38" s="163"/>
      <c r="F38" s="52"/>
      <c r="H38" s="21"/>
      <c r="I38" s="52"/>
      <c r="J38" s="52"/>
    </row>
    <row r="39" spans="1:10">
      <c r="A39" s="165"/>
      <c r="B39" s="165"/>
      <c r="C39" s="166"/>
      <c r="D39" s="165"/>
      <c r="E39" s="167"/>
      <c r="F39" s="52"/>
      <c r="H39" s="21"/>
      <c r="I39" s="52"/>
      <c r="J39" s="52"/>
    </row>
    <row r="40" spans="1:10">
      <c r="C40" s="57"/>
      <c r="E40" s="52"/>
      <c r="F40" s="52"/>
      <c r="H40" s="21"/>
      <c r="I40" s="52"/>
      <c r="J40" s="52"/>
    </row>
    <row r="41" spans="1:10">
      <c r="C41" s="57"/>
      <c r="E41" s="52"/>
      <c r="F41" s="52"/>
      <c r="H41" s="21"/>
      <c r="I41" s="52"/>
      <c r="J41" s="52"/>
    </row>
    <row r="42" spans="1:10">
      <c r="C42" s="57"/>
    </row>
    <row r="43" spans="1:10">
      <c r="C43" s="57"/>
    </row>
    <row r="44" spans="1:10">
      <c r="C44" s="57"/>
    </row>
    <row r="45" spans="1:10">
      <c r="C45" s="57"/>
    </row>
    <row r="46" spans="1:10">
      <c r="C46" s="57"/>
    </row>
    <row r="48" spans="1:10">
      <c r="C48" s="57"/>
    </row>
    <row r="49" spans="3:3">
      <c r="C49" s="57"/>
    </row>
    <row r="50" spans="3:3">
      <c r="C50" s="57"/>
    </row>
    <row r="51" spans="3:3">
      <c r="C51" s="57"/>
    </row>
    <row r="52" spans="3:3">
      <c r="C52" s="57"/>
    </row>
    <row r="53" spans="3:3">
      <c r="C53" s="57"/>
    </row>
    <row r="54" spans="3:3">
      <c r="C54" s="57"/>
    </row>
    <row r="55" spans="3:3">
      <c r="C55" s="57"/>
    </row>
    <row r="58" spans="3:3">
      <c r="C58" s="57"/>
    </row>
    <row r="59" spans="3:3">
      <c r="C59" s="57"/>
    </row>
    <row r="60" spans="3:3">
      <c r="C60" s="57"/>
    </row>
    <row r="61" spans="3:3">
      <c r="C61" s="57"/>
    </row>
    <row r="62" spans="3:3">
      <c r="C62" s="57"/>
    </row>
    <row r="63" spans="3:3">
      <c r="C63" s="57"/>
    </row>
    <row r="64" spans="3:3">
      <c r="C64" s="57"/>
    </row>
    <row r="65" spans="3:3">
      <c r="C65" s="57"/>
    </row>
    <row r="66" spans="3:3">
      <c r="C66" s="57"/>
    </row>
    <row r="67" spans="3:3">
      <c r="C67" s="57"/>
    </row>
    <row r="68" spans="3:3">
      <c r="C68" s="57"/>
    </row>
    <row r="69" spans="3:3">
      <c r="C69" s="57"/>
    </row>
    <row r="107" spans="3:3">
      <c r="C107" s="54"/>
    </row>
    <row r="108" spans="3:3">
      <c r="C108" s="54"/>
    </row>
    <row r="109" spans="3:3">
      <c r="C109" s="54"/>
    </row>
    <row r="110" spans="3:3">
      <c r="C110" s="54"/>
    </row>
    <row r="111" spans="3:3">
      <c r="C111" s="54"/>
    </row>
    <row r="112" spans="3:3">
      <c r="C112" s="54"/>
    </row>
    <row r="113" spans="3:3">
      <c r="C113" s="54"/>
    </row>
    <row r="114" spans="3:3">
      <c r="C114" s="54"/>
    </row>
    <row r="115" spans="3:3">
      <c r="C115" s="54"/>
    </row>
    <row r="116" spans="3:3">
      <c r="C116" s="54"/>
    </row>
    <row r="117" spans="3:3">
      <c r="C117" s="54"/>
    </row>
    <row r="118" spans="3:3">
      <c r="C118" s="54"/>
    </row>
    <row r="119" spans="3:3">
      <c r="C119" s="54"/>
    </row>
    <row r="120" spans="3:3">
      <c r="C120" s="54"/>
    </row>
    <row r="121" spans="3:3">
      <c r="C121" s="54"/>
    </row>
    <row r="122" spans="3:3">
      <c r="C122" s="54"/>
    </row>
    <row r="123" spans="3:3">
      <c r="C123" s="54"/>
    </row>
    <row r="124" spans="3:3">
      <c r="C124" s="54"/>
    </row>
    <row r="125" spans="3:3">
      <c r="C125" s="54"/>
    </row>
    <row r="126" spans="3:3">
      <c r="C126" s="54"/>
    </row>
    <row r="127" spans="3:3">
      <c r="C127" s="54"/>
    </row>
    <row r="128" spans="3:3">
      <c r="C128" s="54"/>
    </row>
    <row r="129" spans="3:3">
      <c r="C129" s="54"/>
    </row>
    <row r="130" spans="3:3">
      <c r="C130" s="54"/>
    </row>
    <row r="131" spans="3:3">
      <c r="C131" s="54"/>
    </row>
    <row r="132" spans="3:3">
      <c r="C132" s="54"/>
    </row>
    <row r="133" spans="3:3">
      <c r="C133" s="54"/>
    </row>
    <row r="134" spans="3:3">
      <c r="C134" s="54"/>
    </row>
    <row r="135" spans="3:3">
      <c r="C135" s="54"/>
    </row>
    <row r="136" spans="3:3">
      <c r="C136" s="54"/>
    </row>
    <row r="137" spans="3:3">
      <c r="C137" s="54"/>
    </row>
    <row r="138" spans="3:3">
      <c r="C138" s="54"/>
    </row>
    <row r="139" spans="3:3">
      <c r="C139" s="54"/>
    </row>
    <row r="140" spans="3:3">
      <c r="C140" s="54"/>
    </row>
    <row r="141" spans="3:3">
      <c r="C141" s="54"/>
    </row>
  </sheetData>
  <mergeCells count="4">
    <mergeCell ref="B3:C3"/>
    <mergeCell ref="B11:C11"/>
    <mergeCell ref="B13:C13"/>
    <mergeCell ref="B32:C32"/>
  </mergeCells>
  <hyperlinks>
    <hyperlink ref="B13" r:id="rId1" xr:uid="{00000000-0004-0000-1700-000000000000}"/>
  </hyperlinks>
  <pageMargins left="0.7" right="0.7" top="0.75" bottom="0.75" header="0.3" footer="0.3"/>
  <pageSetup paperSize="9" scale="94"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144"/>
  <sheetViews>
    <sheetView zoomScaleNormal="100" workbookViewId="0" xr3:uid="{2C1BA805-FFAE-53D9-94C0-3D95D45B0C9C}"/>
  </sheetViews>
  <sheetFormatPr defaultColWidth="10.28515625" defaultRowHeight="12.75"/>
  <cols>
    <col min="1" max="1" width="3.5703125" style="16" customWidth="1"/>
    <col min="2" max="2" width="24.42578125" style="16" customWidth="1"/>
    <col min="3" max="3" width="18.7109375" style="16" customWidth="1"/>
    <col min="4" max="4" width="11" style="16" customWidth="1"/>
    <col min="5" max="6" width="18.7109375" style="16" customWidth="1"/>
    <col min="7" max="16384" width="10.28515625" style="16"/>
  </cols>
  <sheetData>
    <row r="1" spans="1:10" ht="15">
      <c r="A1" s="66"/>
      <c r="B1" s="15"/>
      <c r="C1" s="15"/>
      <c r="D1" s="15"/>
      <c r="E1" s="15"/>
      <c r="F1" s="15"/>
      <c r="G1" s="15"/>
    </row>
    <row r="2" spans="1:10" ht="20.25" thickBot="1">
      <c r="A2" s="15"/>
      <c r="B2" s="73" t="s">
        <v>48</v>
      </c>
      <c r="C2" s="15"/>
      <c r="D2" s="15"/>
      <c r="E2" s="15"/>
      <c r="F2" s="15"/>
      <c r="G2" s="15"/>
    </row>
    <row r="3" spans="1:10" ht="13.5" thickTop="1">
      <c r="A3" s="15"/>
      <c r="B3" s="17" t="s">
        <v>774</v>
      </c>
      <c r="C3" s="15"/>
      <c r="D3" s="15"/>
      <c r="E3" s="15"/>
      <c r="F3" s="15"/>
      <c r="G3" s="15"/>
    </row>
    <row r="4" spans="1:10">
      <c r="A4" s="15"/>
      <c r="B4" s="15"/>
      <c r="C4" s="15"/>
      <c r="D4" s="15"/>
      <c r="E4" s="15"/>
      <c r="F4" s="15"/>
      <c r="G4" s="15"/>
    </row>
    <row r="5" spans="1:10" ht="18" thickBot="1">
      <c r="A5" s="15"/>
      <c r="B5" s="18" t="s">
        <v>775</v>
      </c>
      <c r="C5" s="15"/>
      <c r="D5" s="15"/>
      <c r="E5" s="18" t="s">
        <v>776</v>
      </c>
      <c r="F5" s="15"/>
      <c r="G5" s="15"/>
    </row>
    <row r="6" spans="1:10" ht="33" customHeight="1" thickTop="1" thickBot="1">
      <c r="A6" s="15"/>
      <c r="B6" s="8" t="s">
        <v>217</v>
      </c>
      <c r="C6" s="8" t="s">
        <v>777</v>
      </c>
      <c r="D6" s="15"/>
      <c r="E6" s="8"/>
      <c r="F6" s="8" t="s">
        <v>777</v>
      </c>
      <c r="G6" s="15"/>
    </row>
    <row r="7" spans="1:10" ht="13.5" thickBot="1">
      <c r="A7" s="15"/>
      <c r="B7" s="12" t="s">
        <v>403</v>
      </c>
      <c r="C7" s="49">
        <v>9.4600000000000009</v>
      </c>
      <c r="D7" s="15"/>
      <c r="E7" s="12" t="s">
        <v>354</v>
      </c>
      <c r="F7" s="49">
        <v>10.15</v>
      </c>
      <c r="G7" s="15"/>
      <c r="H7" s="52"/>
      <c r="I7" s="52"/>
    </row>
    <row r="8" spans="1:10" ht="13.5" thickBot="1">
      <c r="A8" s="15"/>
      <c r="B8" s="12" t="s">
        <v>405</v>
      </c>
      <c r="C8" s="49">
        <v>9.5489999999999995</v>
      </c>
      <c r="D8" s="15"/>
      <c r="E8" s="12" t="s">
        <v>353</v>
      </c>
      <c r="F8" s="49">
        <v>6.93</v>
      </c>
      <c r="G8" s="15"/>
      <c r="H8" s="52"/>
      <c r="I8" s="52"/>
    </row>
    <row r="9" spans="1:10" ht="13.5" thickBot="1">
      <c r="A9" s="15"/>
      <c r="B9" s="12" t="s">
        <v>407</v>
      </c>
      <c r="C9" s="49">
        <v>10.144</v>
      </c>
      <c r="D9" s="15"/>
      <c r="E9" s="12" t="s">
        <v>352</v>
      </c>
      <c r="F9" s="49">
        <v>12.66</v>
      </c>
      <c r="G9" s="15"/>
      <c r="H9" s="52"/>
      <c r="I9" s="52"/>
    </row>
    <row r="10" spans="1:10" ht="13.5" thickBot="1">
      <c r="A10" s="15"/>
      <c r="B10" s="12" t="s">
        <v>409</v>
      </c>
      <c r="C10" s="49">
        <v>9.266</v>
      </c>
      <c r="D10" s="15"/>
      <c r="E10" s="12" t="s">
        <v>359</v>
      </c>
      <c r="F10" s="49">
        <v>8.6639999999999997</v>
      </c>
      <c r="G10" s="15"/>
      <c r="H10" s="52"/>
      <c r="I10" s="52"/>
    </row>
    <row r="11" spans="1:10" ht="13.5" thickBot="1">
      <c r="A11" s="15"/>
      <c r="B11" s="12" t="s">
        <v>411</v>
      </c>
      <c r="C11" s="49">
        <v>9.6850000000000005</v>
      </c>
      <c r="D11" s="15"/>
      <c r="E11" s="15"/>
      <c r="F11" s="15"/>
      <c r="G11" s="15"/>
      <c r="H11" s="52"/>
      <c r="I11" s="52"/>
    </row>
    <row r="12" spans="1:10" ht="13.5" thickBot="1">
      <c r="A12" s="15"/>
      <c r="B12" s="12" t="s">
        <v>413</v>
      </c>
      <c r="C12" s="49">
        <v>9.1489999999999991</v>
      </c>
      <c r="D12" s="15"/>
      <c r="E12" s="15"/>
      <c r="F12" s="15"/>
      <c r="G12" s="69"/>
      <c r="H12" s="52"/>
      <c r="I12" s="52"/>
    </row>
    <row r="13" spans="1:10" ht="13.5" thickBot="1">
      <c r="A13" s="15"/>
      <c r="B13" s="12" t="s">
        <v>415</v>
      </c>
      <c r="C13" s="49">
        <v>9.3049999999999997</v>
      </c>
      <c r="D13" s="15"/>
      <c r="E13" s="15"/>
      <c r="F13" s="15"/>
      <c r="G13" s="69"/>
      <c r="H13" s="52"/>
      <c r="I13" s="52"/>
    </row>
    <row r="14" spans="1:10" ht="13.5" thickBot="1">
      <c r="A14" s="15"/>
      <c r="B14" s="12" t="s">
        <v>417</v>
      </c>
      <c r="C14" s="49">
        <v>9.4700000000000006</v>
      </c>
      <c r="D14" s="15"/>
      <c r="E14" s="15"/>
      <c r="F14" s="15"/>
      <c r="G14" s="69"/>
      <c r="H14" s="52"/>
      <c r="I14" s="52"/>
    </row>
    <row r="15" spans="1:10" ht="13.5" thickBot="1">
      <c r="A15" s="15"/>
      <c r="B15" s="12" t="s">
        <v>419</v>
      </c>
      <c r="C15" s="49">
        <v>8.8070000000000004</v>
      </c>
      <c r="D15" s="15"/>
      <c r="E15" s="15"/>
      <c r="F15" s="15"/>
      <c r="G15" s="69"/>
      <c r="H15" s="52"/>
      <c r="I15" s="52"/>
      <c r="J15" s="70"/>
    </row>
    <row r="16" spans="1:10" ht="13.5" thickBot="1">
      <c r="A16" s="15"/>
      <c r="B16" s="12" t="s">
        <v>421</v>
      </c>
      <c r="C16" s="49">
        <v>9.2040000000000006</v>
      </c>
      <c r="D16" s="15"/>
      <c r="E16" s="15"/>
      <c r="F16" s="15"/>
      <c r="G16" s="69"/>
      <c r="H16" s="52"/>
      <c r="I16" s="52"/>
    </row>
    <row r="17" spans="1:9" ht="13.5" thickBot="1">
      <c r="A17" s="15"/>
      <c r="B17" s="12" t="s">
        <v>423</v>
      </c>
      <c r="C17" s="49">
        <v>9.0730000000000004</v>
      </c>
      <c r="D17" s="15"/>
      <c r="E17" s="15"/>
      <c r="F17" s="15"/>
      <c r="G17" s="69"/>
      <c r="H17" s="52"/>
      <c r="I17" s="52"/>
    </row>
    <row r="18" spans="1:9" ht="13.5" thickBot="1">
      <c r="A18" s="15"/>
      <c r="B18" s="12" t="s">
        <v>425</v>
      </c>
      <c r="C18" s="49">
        <v>9.2080000000000002</v>
      </c>
      <c r="D18" s="15"/>
      <c r="E18" s="15"/>
      <c r="F18" s="15"/>
      <c r="G18" s="69"/>
      <c r="H18" s="52"/>
      <c r="I18" s="52"/>
    </row>
    <row r="19" spans="1:9" ht="13.5" thickBot="1">
      <c r="A19" s="15"/>
      <c r="B19" s="12" t="s">
        <v>427</v>
      </c>
      <c r="C19" s="49">
        <v>8.6639999999999997</v>
      </c>
      <c r="D19" s="15"/>
      <c r="E19" s="15"/>
      <c r="F19" s="15"/>
      <c r="G19" s="69"/>
      <c r="H19" s="52"/>
      <c r="I19" s="52"/>
    </row>
    <row r="20" spans="1:9" ht="13.5" thickBot="1">
      <c r="A20" s="15"/>
      <c r="B20" s="12" t="s">
        <v>429</v>
      </c>
      <c r="C20" s="49">
        <v>12.141999999999999</v>
      </c>
      <c r="D20" s="15"/>
      <c r="E20" s="15"/>
      <c r="F20" s="15"/>
      <c r="G20" s="69"/>
      <c r="H20" s="52"/>
      <c r="I20" s="52"/>
    </row>
    <row r="21" spans="1:9" ht="13.5" thickBot="1">
      <c r="A21" s="15"/>
      <c r="B21" s="12" t="s">
        <v>431</v>
      </c>
      <c r="C21" s="49">
        <v>12.531000000000001</v>
      </c>
      <c r="D21" s="15"/>
      <c r="E21" s="15"/>
      <c r="F21" s="15"/>
      <c r="G21" s="69"/>
      <c r="H21" s="52"/>
      <c r="I21" s="52"/>
    </row>
    <row r="22" spans="1:9" ht="13.5" thickBot="1">
      <c r="A22" s="15"/>
      <c r="B22" s="12" t="s">
        <v>433</v>
      </c>
      <c r="C22" s="49">
        <v>13.926</v>
      </c>
      <c r="D22" s="15"/>
      <c r="E22" s="15"/>
      <c r="F22" s="15"/>
      <c r="G22" s="69"/>
      <c r="H22" s="52"/>
      <c r="I22" s="52"/>
    </row>
    <row r="23" spans="1:9" ht="13.5" thickBot="1">
      <c r="A23" s="15"/>
      <c r="B23" s="12" t="s">
        <v>435</v>
      </c>
      <c r="C23" s="49">
        <v>11.138999999999999</v>
      </c>
      <c r="D23" s="15"/>
      <c r="E23" s="15"/>
      <c r="F23" s="15"/>
      <c r="G23" s="69"/>
      <c r="H23" s="52"/>
      <c r="I23" s="52"/>
    </row>
    <row r="24" spans="1:9" ht="13.5" thickBot="1">
      <c r="A24" s="15"/>
      <c r="B24" s="12" t="s">
        <v>778</v>
      </c>
      <c r="C24" s="49">
        <v>8.3620000000000001</v>
      </c>
      <c r="D24" s="15"/>
      <c r="E24" s="15"/>
      <c r="F24" s="15"/>
      <c r="G24" s="69"/>
      <c r="H24" s="52"/>
      <c r="I24" s="52"/>
    </row>
    <row r="25" spans="1:9" ht="13.5" thickBot="1">
      <c r="A25" s="15"/>
      <c r="B25" s="12" t="s">
        <v>439</v>
      </c>
      <c r="C25" s="49">
        <v>6.99</v>
      </c>
      <c r="D25" s="15"/>
      <c r="E25" s="15"/>
      <c r="F25" s="15"/>
      <c r="G25" s="69"/>
      <c r="H25" s="52"/>
      <c r="I25" s="52"/>
    </row>
    <row r="26" spans="1:9" ht="13.5" thickBot="1">
      <c r="A26" s="15"/>
      <c r="B26" s="12" t="s">
        <v>441</v>
      </c>
      <c r="C26" s="49">
        <v>11.138999999999999</v>
      </c>
      <c r="D26" s="15"/>
      <c r="E26" s="15"/>
      <c r="F26" s="15"/>
      <c r="G26" s="69"/>
      <c r="H26" s="52"/>
      <c r="I26" s="52"/>
    </row>
    <row r="27" spans="1:9" ht="13.5" thickBot="1">
      <c r="A27" s="15"/>
      <c r="B27" s="12" t="s">
        <v>136</v>
      </c>
      <c r="C27" s="49">
        <v>12.73</v>
      </c>
      <c r="D27" s="15"/>
      <c r="E27" s="15"/>
      <c r="F27" s="15"/>
      <c r="G27" s="69"/>
      <c r="H27" s="52"/>
      <c r="I27" s="52"/>
    </row>
    <row r="28" spans="1:9" ht="13.5" thickBot="1">
      <c r="A28" s="15"/>
      <c r="B28" s="12" t="s">
        <v>444</v>
      </c>
      <c r="C28" s="49">
        <v>11.881</v>
      </c>
      <c r="D28" s="15"/>
      <c r="E28" s="15"/>
      <c r="F28" s="15"/>
      <c r="G28" s="69"/>
      <c r="H28" s="52"/>
      <c r="I28" s="52"/>
    </row>
    <row r="29" spans="1:9" ht="13.5" thickBot="1">
      <c r="A29" s="15"/>
      <c r="B29" s="12" t="s">
        <v>446</v>
      </c>
      <c r="C29" s="49">
        <v>7.282</v>
      </c>
      <c r="D29" s="15"/>
      <c r="E29" s="15"/>
      <c r="F29" s="15"/>
      <c r="G29" s="69"/>
      <c r="H29" s="52"/>
      <c r="I29" s="52"/>
    </row>
    <row r="30" spans="1:9" ht="13.5" thickBot="1">
      <c r="A30" s="15"/>
      <c r="B30" s="12" t="s">
        <v>139</v>
      </c>
      <c r="C30" s="49">
        <v>7.383</v>
      </c>
      <c r="D30" s="15"/>
      <c r="E30" s="15"/>
      <c r="F30" s="15"/>
      <c r="G30" s="69"/>
      <c r="H30" s="52"/>
      <c r="I30" s="52"/>
    </row>
    <row r="31" spans="1:9" ht="13.5" thickBot="1">
      <c r="A31" s="15"/>
      <c r="B31" s="12" t="s">
        <v>449</v>
      </c>
      <c r="C31" s="49">
        <v>10.933999999999999</v>
      </c>
      <c r="D31" s="15"/>
      <c r="E31" s="15"/>
      <c r="F31" s="15"/>
      <c r="G31" s="15"/>
      <c r="H31" s="52"/>
      <c r="I31" s="52"/>
    </row>
    <row r="32" spans="1:9" ht="13.5" thickBot="1">
      <c r="A32" s="15"/>
      <c r="B32" s="12" t="s">
        <v>451</v>
      </c>
      <c r="C32" s="49">
        <v>11.881</v>
      </c>
      <c r="D32" s="15"/>
      <c r="E32" s="15"/>
      <c r="F32" s="15"/>
      <c r="G32" s="15"/>
      <c r="H32" s="52"/>
      <c r="I32" s="52"/>
    </row>
    <row r="33" spans="1:9" ht="13.5" thickBot="1">
      <c r="A33" s="15"/>
      <c r="B33" s="12" t="s">
        <v>779</v>
      </c>
      <c r="C33" s="49">
        <v>7.4359999999999999</v>
      </c>
      <c r="D33" s="15"/>
      <c r="E33" s="15"/>
      <c r="F33" s="15"/>
      <c r="G33" s="15"/>
      <c r="H33" s="52"/>
      <c r="I33" s="52"/>
    </row>
    <row r="34" spans="1:9" ht="13.5" thickBot="1">
      <c r="A34" s="15"/>
      <c r="B34" s="12" t="s">
        <v>780</v>
      </c>
      <c r="C34" s="49">
        <v>7.5979999999999999</v>
      </c>
      <c r="D34" s="15"/>
      <c r="E34" s="15"/>
      <c r="F34" s="15"/>
      <c r="G34" s="15"/>
      <c r="H34" s="52"/>
      <c r="I34" s="52"/>
    </row>
    <row r="35" spans="1:9" ht="13.5" thickBot="1">
      <c r="A35" s="15"/>
      <c r="B35" s="12" t="s">
        <v>457</v>
      </c>
      <c r="C35" s="49">
        <v>10.381</v>
      </c>
      <c r="D35" s="15"/>
      <c r="E35" s="15"/>
      <c r="F35" s="15"/>
      <c r="G35" s="15"/>
      <c r="H35" s="52"/>
      <c r="I35" s="52"/>
    </row>
    <row r="36" spans="1:9" ht="13.5" thickBot="1">
      <c r="A36" s="15"/>
      <c r="B36" s="12" t="s">
        <v>459</v>
      </c>
      <c r="C36" s="49">
        <v>14.851000000000001</v>
      </c>
      <c r="D36" s="15"/>
      <c r="E36" s="15"/>
      <c r="F36" s="15"/>
      <c r="G36" s="15"/>
      <c r="H36" s="52"/>
      <c r="I36" s="52"/>
    </row>
    <row r="37" spans="1:9" ht="13.5" thickBot="1">
      <c r="A37" s="15"/>
      <c r="B37" s="12" t="s">
        <v>461</v>
      </c>
      <c r="C37" s="49">
        <v>10.483000000000001</v>
      </c>
      <c r="D37" s="15"/>
      <c r="E37" s="15"/>
      <c r="F37" s="71"/>
      <c r="G37" s="15"/>
      <c r="H37" s="52"/>
      <c r="I37" s="52"/>
    </row>
    <row r="38" spans="1:9" ht="13.5" thickBot="1">
      <c r="A38" s="15"/>
      <c r="B38" s="12" t="s">
        <v>463</v>
      </c>
      <c r="C38" s="49">
        <v>15.263</v>
      </c>
      <c r="D38" s="15"/>
      <c r="E38" s="15"/>
      <c r="F38" s="15"/>
      <c r="G38" s="15"/>
      <c r="H38" s="52"/>
      <c r="I38" s="52"/>
    </row>
    <row r="39" spans="1:9" ht="13.5" thickBot="1">
      <c r="A39" s="15"/>
      <c r="B39" s="12" t="s">
        <v>465</v>
      </c>
      <c r="C39" s="49">
        <v>15.263</v>
      </c>
      <c r="D39" s="15"/>
      <c r="E39" s="15"/>
      <c r="F39" s="15"/>
      <c r="G39" s="15"/>
      <c r="H39" s="52"/>
      <c r="I39" s="52"/>
    </row>
    <row r="40" spans="1:9" ht="13.5" thickBot="1">
      <c r="A40" s="15"/>
      <c r="B40" s="12" t="s">
        <v>467</v>
      </c>
      <c r="C40" s="49">
        <v>11.497</v>
      </c>
      <c r="D40" s="15"/>
      <c r="E40" s="15"/>
      <c r="F40" s="15"/>
      <c r="G40" s="15"/>
      <c r="H40" s="52"/>
      <c r="I40" s="52"/>
    </row>
    <row r="41" spans="1:9" ht="13.5" thickBot="1">
      <c r="A41" s="15"/>
      <c r="B41" s="12" t="s">
        <v>469</v>
      </c>
      <c r="C41" s="49">
        <v>11.138999999999999</v>
      </c>
      <c r="D41" s="15"/>
      <c r="E41" s="15"/>
      <c r="F41" s="15"/>
      <c r="G41" s="15"/>
    </row>
    <row r="42" spans="1:9" ht="13.5" thickBot="1">
      <c r="A42" s="15"/>
      <c r="B42" s="12" t="s">
        <v>471</v>
      </c>
      <c r="C42" s="49">
        <v>10.295999999999999</v>
      </c>
      <c r="D42" s="15"/>
      <c r="E42" s="15"/>
      <c r="F42" s="15"/>
      <c r="G42" s="15"/>
    </row>
    <row r="43" spans="1:9" ht="13.5" thickBot="1">
      <c r="A43" s="15"/>
      <c r="B43" s="12" t="s">
        <v>473</v>
      </c>
      <c r="C43" s="49">
        <v>14.851000000000001</v>
      </c>
      <c r="D43" s="15"/>
      <c r="E43" s="15"/>
      <c r="F43" s="15"/>
      <c r="G43" s="15"/>
    </row>
    <row r="44" spans="1:9" ht="13.5" thickBot="1">
      <c r="A44" s="15"/>
      <c r="B44" s="12" t="s">
        <v>475</v>
      </c>
      <c r="C44" s="49">
        <v>14.851000000000001</v>
      </c>
      <c r="D44" s="15"/>
      <c r="E44" s="15"/>
      <c r="F44" s="15"/>
      <c r="G44" s="15"/>
    </row>
    <row r="45" spans="1:9" ht="13.5" thickBot="1">
      <c r="A45" s="15"/>
      <c r="B45" s="12" t="s">
        <v>404</v>
      </c>
      <c r="C45" s="49">
        <v>7.4109999999999996</v>
      </c>
      <c r="D45" s="15"/>
      <c r="E45" s="15"/>
      <c r="F45" s="15"/>
      <c r="G45" s="15"/>
    </row>
    <row r="46" spans="1:9" ht="13.5" thickBot="1">
      <c r="A46" s="15"/>
      <c r="B46" s="12" t="s">
        <v>477</v>
      </c>
      <c r="C46" s="49">
        <v>13.709</v>
      </c>
      <c r="D46" s="15"/>
      <c r="E46" s="15"/>
      <c r="F46" s="15"/>
      <c r="G46" s="15"/>
    </row>
    <row r="47" spans="1:9" ht="13.5" thickBot="1">
      <c r="A47" s="15"/>
      <c r="B47" s="12" t="s">
        <v>479</v>
      </c>
      <c r="C47" s="49">
        <v>11.881</v>
      </c>
      <c r="D47" s="15"/>
      <c r="E47" s="15"/>
      <c r="F47" s="15"/>
      <c r="G47" s="15"/>
    </row>
    <row r="48" spans="1:9" ht="13.5" thickBot="1">
      <c r="A48" s="15"/>
      <c r="B48" s="12" t="s">
        <v>481</v>
      </c>
      <c r="C48" s="49">
        <v>12.73</v>
      </c>
      <c r="D48" s="15"/>
      <c r="E48" s="15"/>
      <c r="F48" s="15"/>
      <c r="G48" s="15"/>
    </row>
    <row r="49" spans="1:7" ht="13.5" thickBot="1">
      <c r="A49" s="15"/>
      <c r="B49" s="12" t="s">
        <v>781</v>
      </c>
      <c r="C49" s="49">
        <v>8.1630000000000003</v>
      </c>
      <c r="D49" s="15"/>
      <c r="E49" s="15"/>
      <c r="F49" s="15"/>
      <c r="G49" s="15"/>
    </row>
    <row r="50" spans="1:7" ht="13.5" thickBot="1">
      <c r="A50" s="15"/>
      <c r="B50" s="12" t="s">
        <v>782</v>
      </c>
      <c r="C50" s="49">
        <v>10.25</v>
      </c>
      <c r="D50" s="15"/>
      <c r="E50" s="15"/>
      <c r="F50" s="15"/>
      <c r="G50" s="15"/>
    </row>
    <row r="51" spans="1:7" ht="13.5" thickBot="1">
      <c r="A51" s="15"/>
      <c r="B51" s="12" t="s">
        <v>783</v>
      </c>
      <c r="C51" s="49">
        <v>4.3</v>
      </c>
      <c r="D51" s="15"/>
      <c r="E51" s="15"/>
      <c r="F51" s="15"/>
      <c r="G51" s="15"/>
    </row>
    <row r="52" spans="1:7" ht="13.5" thickBot="1">
      <c r="A52" s="15"/>
      <c r="B52" s="12" t="s">
        <v>784</v>
      </c>
      <c r="C52" s="49">
        <v>7.3529999999999998</v>
      </c>
      <c r="D52" s="15"/>
      <c r="E52" s="15"/>
      <c r="F52" s="15"/>
      <c r="G52" s="15"/>
    </row>
    <row r="53" spans="1:7" ht="13.5" thickBot="1">
      <c r="A53" s="15"/>
      <c r="B53" s="12" t="s">
        <v>785</v>
      </c>
      <c r="C53" s="49">
        <v>8.5</v>
      </c>
      <c r="D53" s="15"/>
      <c r="E53" s="15"/>
      <c r="F53" s="15"/>
      <c r="G53" s="15"/>
    </row>
    <row r="54" spans="1:7" ht="13.5" thickBot="1">
      <c r="A54" s="15"/>
      <c r="B54" s="12" t="s">
        <v>786</v>
      </c>
      <c r="C54" s="49">
        <v>4.3</v>
      </c>
      <c r="D54" s="15"/>
      <c r="E54" s="15"/>
      <c r="F54" s="15"/>
      <c r="G54" s="15"/>
    </row>
    <row r="55" spans="1:7" ht="13.5" thickBot="1">
      <c r="A55" s="15"/>
      <c r="B55" s="12" t="s">
        <v>484</v>
      </c>
      <c r="C55" s="49">
        <v>10.714</v>
      </c>
      <c r="D55" s="15"/>
      <c r="E55" s="15"/>
      <c r="F55" s="15"/>
      <c r="G55" s="15"/>
    </row>
    <row r="56" spans="1:7" ht="13.5" thickBot="1">
      <c r="A56" s="15"/>
      <c r="B56" s="12" t="s">
        <v>485</v>
      </c>
      <c r="C56" s="49">
        <v>11.429</v>
      </c>
      <c r="D56" s="15"/>
      <c r="E56" s="15"/>
      <c r="F56" s="15"/>
      <c r="G56" s="15"/>
    </row>
    <row r="57" spans="1:7" ht="13.5" thickBot="1">
      <c r="A57" s="15"/>
      <c r="B57" s="12" t="s">
        <v>486</v>
      </c>
      <c r="C57" s="49">
        <v>10.714</v>
      </c>
      <c r="D57" s="15"/>
      <c r="E57" s="15"/>
      <c r="F57" s="15"/>
      <c r="G57" s="15"/>
    </row>
    <row r="58" spans="1:7" ht="13.5" thickBot="1">
      <c r="A58" s="15"/>
      <c r="B58" s="12" t="s">
        <v>487</v>
      </c>
      <c r="C58" s="49">
        <v>12.052</v>
      </c>
      <c r="D58" s="15"/>
      <c r="E58" s="15"/>
      <c r="F58" s="15"/>
      <c r="G58" s="15"/>
    </row>
    <row r="59" spans="1:7" ht="13.5" thickBot="1">
      <c r="A59" s="15"/>
      <c r="B59" s="12" t="s">
        <v>488</v>
      </c>
      <c r="C59" s="49">
        <v>7.282</v>
      </c>
      <c r="D59" s="15"/>
      <c r="E59" s="15"/>
      <c r="F59" s="15"/>
      <c r="G59" s="15"/>
    </row>
    <row r="60" spans="1:7" ht="13.5" thickBot="1">
      <c r="A60" s="15"/>
      <c r="B60" s="12" t="s">
        <v>489</v>
      </c>
      <c r="C60" s="49">
        <v>12.73</v>
      </c>
      <c r="D60" s="15"/>
      <c r="E60" s="15"/>
      <c r="F60" s="15"/>
      <c r="G60" s="15"/>
    </row>
    <row r="61" spans="1:7" ht="13.5" thickBot="1">
      <c r="A61" s="15"/>
      <c r="B61" s="12" t="s">
        <v>490</v>
      </c>
      <c r="C61" s="49">
        <v>12.73</v>
      </c>
      <c r="D61" s="15"/>
      <c r="E61" s="15"/>
      <c r="F61" s="15"/>
      <c r="G61" s="15"/>
    </row>
    <row r="62" spans="1:7" ht="13.5" thickBot="1">
      <c r="A62" s="15"/>
      <c r="B62" s="12" t="s">
        <v>491</v>
      </c>
      <c r="C62" s="49">
        <v>12.73</v>
      </c>
      <c r="D62" s="15"/>
      <c r="E62" s="15"/>
      <c r="F62" s="15"/>
      <c r="G62" s="15"/>
    </row>
    <row r="63" spans="1:7" ht="13.5" thickBot="1">
      <c r="A63" s="15"/>
      <c r="B63" s="12" t="s">
        <v>492</v>
      </c>
      <c r="C63" s="49">
        <v>11.881</v>
      </c>
      <c r="D63" s="15"/>
      <c r="E63" s="15"/>
      <c r="F63" s="15"/>
      <c r="G63" s="15"/>
    </row>
    <row r="64" spans="1:7" ht="13.5" thickBot="1">
      <c r="A64" s="15"/>
      <c r="B64" s="12" t="s">
        <v>493</v>
      </c>
      <c r="C64" s="49">
        <v>13</v>
      </c>
      <c r="D64" s="15"/>
      <c r="E64" s="15"/>
      <c r="F64" s="15"/>
      <c r="G64" s="15"/>
    </row>
    <row r="65" spans="1:7" ht="13.5" thickBot="1">
      <c r="A65" s="15"/>
      <c r="B65" s="12" t="s">
        <v>494</v>
      </c>
      <c r="C65" s="49">
        <v>13</v>
      </c>
      <c r="D65" s="15"/>
      <c r="E65" s="15"/>
      <c r="F65" s="15"/>
      <c r="G65" s="15"/>
    </row>
    <row r="66" spans="1:7" ht="13.5" thickBot="1">
      <c r="A66" s="15"/>
      <c r="B66" s="12" t="s">
        <v>495</v>
      </c>
      <c r="C66" s="49">
        <v>12.821</v>
      </c>
      <c r="D66" s="15"/>
      <c r="E66" s="15"/>
      <c r="F66" s="15"/>
      <c r="G66" s="15"/>
    </row>
    <row r="67" spans="1:7" ht="13.5" thickBot="1">
      <c r="A67" s="15"/>
      <c r="B67" s="12" t="s">
        <v>496</v>
      </c>
      <c r="C67" s="49">
        <v>12.821</v>
      </c>
      <c r="D67" s="15"/>
      <c r="E67" s="15"/>
      <c r="F67" s="15"/>
      <c r="G67" s="15"/>
    </row>
    <row r="68" spans="1:7" ht="13.5" thickBot="1">
      <c r="A68" s="15"/>
      <c r="B68" s="12" t="s">
        <v>497</v>
      </c>
      <c r="C68" s="49">
        <v>13</v>
      </c>
      <c r="D68" s="15"/>
      <c r="E68" s="15"/>
      <c r="F68" s="15"/>
      <c r="G68" s="15"/>
    </row>
    <row r="69" spans="1:7" ht="13.5" thickBot="1">
      <c r="A69" s="15"/>
      <c r="B69" s="12" t="s">
        <v>498</v>
      </c>
      <c r="C69" s="49">
        <v>13.443</v>
      </c>
      <c r="D69" s="15"/>
      <c r="E69" s="15"/>
      <c r="F69" s="15"/>
      <c r="G69" s="15"/>
    </row>
    <row r="70" spans="1:7" ht="13.5" thickBot="1">
      <c r="A70" s="15"/>
      <c r="B70" s="12" t="s">
        <v>787</v>
      </c>
      <c r="C70" s="49">
        <v>13</v>
      </c>
      <c r="D70" s="15"/>
      <c r="E70" s="15"/>
      <c r="F70" s="15"/>
      <c r="G70" s="15"/>
    </row>
    <row r="71" spans="1:7">
      <c r="A71" s="15"/>
      <c r="B71" s="15"/>
      <c r="C71" s="15"/>
      <c r="D71" s="15"/>
      <c r="E71" s="15"/>
      <c r="F71" s="15"/>
      <c r="G71" s="15"/>
    </row>
    <row r="110" spans="3:3">
      <c r="C110" s="54"/>
    </row>
    <row r="111" spans="3:3">
      <c r="C111" s="54"/>
    </row>
    <row r="112" spans="3:3">
      <c r="C112" s="54"/>
    </row>
    <row r="113" spans="3:3">
      <c r="C113" s="54"/>
    </row>
    <row r="114" spans="3:3">
      <c r="C114" s="54"/>
    </row>
    <row r="115" spans="3:3">
      <c r="C115" s="54"/>
    </row>
    <row r="116" spans="3:3">
      <c r="C116" s="54"/>
    </row>
    <row r="117" spans="3:3">
      <c r="C117" s="54"/>
    </row>
    <row r="118" spans="3:3">
      <c r="C118" s="54"/>
    </row>
    <row r="119" spans="3:3">
      <c r="C119" s="54"/>
    </row>
    <row r="120" spans="3:3">
      <c r="C120" s="54"/>
    </row>
    <row r="121" spans="3:3">
      <c r="C121" s="54"/>
    </row>
    <row r="122" spans="3:3">
      <c r="C122" s="54"/>
    </row>
    <row r="123" spans="3:3">
      <c r="C123" s="54"/>
    </row>
    <row r="124" spans="3:3">
      <c r="C124" s="54"/>
    </row>
    <row r="125" spans="3:3">
      <c r="C125" s="54"/>
    </row>
    <row r="126" spans="3:3">
      <c r="C126" s="54"/>
    </row>
    <row r="127" spans="3:3">
      <c r="C127" s="54"/>
    </row>
    <row r="128" spans="3:3">
      <c r="C128" s="54"/>
    </row>
    <row r="129" spans="3:3">
      <c r="C129" s="54"/>
    </row>
    <row r="130" spans="3:3">
      <c r="C130" s="54"/>
    </row>
    <row r="131" spans="3:3">
      <c r="C131" s="54"/>
    </row>
    <row r="132" spans="3:3">
      <c r="C132" s="54"/>
    </row>
    <row r="133" spans="3:3">
      <c r="C133" s="54"/>
    </row>
    <row r="134" spans="3:3">
      <c r="C134" s="54"/>
    </row>
    <row r="135" spans="3:3">
      <c r="C135" s="54"/>
    </row>
    <row r="136" spans="3:3">
      <c r="C136" s="54"/>
    </row>
    <row r="137" spans="3:3">
      <c r="C137" s="54"/>
    </row>
    <row r="138" spans="3:3">
      <c r="C138" s="54"/>
    </row>
    <row r="139" spans="3:3">
      <c r="C139" s="54"/>
    </row>
    <row r="140" spans="3:3">
      <c r="C140" s="54"/>
    </row>
    <row r="141" spans="3:3">
      <c r="C141" s="54"/>
    </row>
    <row r="142" spans="3:3">
      <c r="C142" s="54"/>
    </row>
    <row r="143" spans="3:3">
      <c r="C143" s="54"/>
    </row>
    <row r="144" spans="3:3">
      <c r="C144" s="54"/>
    </row>
  </sheetData>
  <pageMargins left="0.7" right="0.7" top="0.75" bottom="0.75" header="0.3" footer="0.3"/>
  <pageSetup paperSize="9" scale="81"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140"/>
  <sheetViews>
    <sheetView zoomScaleNormal="100" workbookViewId="0" xr3:uid="{94BC7849-1D55-59FD-A4A3-F33B65D9F6CB}"/>
  </sheetViews>
  <sheetFormatPr defaultColWidth="10.28515625" defaultRowHeight="12.75"/>
  <cols>
    <col min="1" max="1" width="3.5703125" style="16" customWidth="1"/>
    <col min="2" max="2" width="24.42578125" style="16" customWidth="1"/>
    <col min="3" max="3" width="17" style="16" customWidth="1"/>
    <col min="4" max="4" width="3.5703125" style="16" customWidth="1"/>
    <col min="5" max="5" width="41.85546875" style="16" bestFit="1" customWidth="1"/>
    <col min="6" max="6" width="17" style="16" customWidth="1"/>
    <col min="7" max="7" width="3.5703125" style="16" customWidth="1"/>
    <col min="8" max="16384" width="10.28515625" style="16"/>
  </cols>
  <sheetData>
    <row r="1" spans="1:7" ht="15">
      <c r="A1" s="170"/>
      <c r="B1" s="15"/>
      <c r="C1" s="15"/>
      <c r="D1" s="15"/>
      <c r="E1" s="15"/>
      <c r="F1" s="15"/>
      <c r="G1" s="15"/>
    </row>
    <row r="2" spans="1:7" ht="19.5">
      <c r="A2" s="15"/>
      <c r="B2" s="73" t="s">
        <v>788</v>
      </c>
      <c r="C2" s="168"/>
      <c r="D2" s="168"/>
      <c r="E2" s="168"/>
      <c r="F2" s="168"/>
      <c r="G2" s="15"/>
    </row>
    <row r="3" spans="1:7" ht="12.75" customHeight="1">
      <c r="A3" s="15"/>
      <c r="B3" s="17" t="s">
        <v>789</v>
      </c>
      <c r="C3" s="169"/>
      <c r="D3" s="169"/>
      <c r="E3" s="169"/>
      <c r="F3" s="169"/>
      <c r="G3" s="15"/>
    </row>
    <row r="4" spans="1:7">
      <c r="A4" s="15"/>
      <c r="B4" s="15"/>
      <c r="C4" s="15"/>
      <c r="D4" s="15"/>
      <c r="E4" s="15"/>
      <c r="F4" s="15"/>
      <c r="G4" s="15"/>
    </row>
    <row r="5" spans="1:7" ht="18" thickBot="1">
      <c r="A5" s="15"/>
      <c r="B5" s="18" t="s">
        <v>775</v>
      </c>
      <c r="C5" s="15"/>
      <c r="D5" s="15"/>
      <c r="E5" s="18" t="s">
        <v>790</v>
      </c>
      <c r="F5" s="15"/>
      <c r="G5" s="15"/>
    </row>
    <row r="6" spans="1:7" ht="33" customHeight="1" thickTop="1" thickBot="1">
      <c r="A6" s="15"/>
      <c r="B6" s="8" t="s">
        <v>217</v>
      </c>
      <c r="C6" s="8" t="s">
        <v>791</v>
      </c>
      <c r="D6" s="15"/>
      <c r="E6" s="8" t="s">
        <v>217</v>
      </c>
      <c r="F6" s="8" t="s">
        <v>791</v>
      </c>
      <c r="G6" s="15"/>
    </row>
    <row r="7" spans="1:7" ht="13.5" thickBot="1">
      <c r="A7" s="15"/>
      <c r="B7" s="12" t="s">
        <v>403</v>
      </c>
      <c r="C7" s="72">
        <v>6</v>
      </c>
      <c r="D7" s="15"/>
      <c r="E7" s="12" t="s">
        <v>116</v>
      </c>
      <c r="F7" s="53">
        <v>1</v>
      </c>
      <c r="G7" s="15"/>
    </row>
    <row r="8" spans="1:7" ht="13.5" thickBot="1">
      <c r="A8" s="15"/>
      <c r="B8" s="12" t="s">
        <v>405</v>
      </c>
      <c r="C8" s="72">
        <v>6</v>
      </c>
      <c r="D8" s="15"/>
      <c r="E8" s="12" t="s">
        <v>792</v>
      </c>
      <c r="F8" s="53">
        <v>1</v>
      </c>
      <c r="G8" s="15"/>
    </row>
    <row r="9" spans="1:7" ht="13.5" thickBot="1">
      <c r="A9" s="15"/>
      <c r="B9" s="12" t="s">
        <v>407</v>
      </c>
      <c r="C9" s="72">
        <v>5</v>
      </c>
      <c r="D9" s="15"/>
      <c r="E9" s="12" t="s">
        <v>353</v>
      </c>
      <c r="F9" s="53">
        <v>3</v>
      </c>
      <c r="G9" s="15"/>
    </row>
    <row r="10" spans="1:7" ht="13.5" thickBot="1">
      <c r="A10" s="15"/>
      <c r="B10" s="12" t="s">
        <v>409</v>
      </c>
      <c r="C10" s="72">
        <v>5</v>
      </c>
      <c r="D10" s="15"/>
      <c r="E10" s="12" t="s">
        <v>354</v>
      </c>
      <c r="F10" s="53">
        <v>1</v>
      </c>
      <c r="G10" s="15"/>
    </row>
    <row r="11" spans="1:7" ht="13.5" thickBot="1">
      <c r="A11" s="15"/>
      <c r="B11" s="12" t="s">
        <v>411</v>
      </c>
      <c r="C11" s="72">
        <v>5</v>
      </c>
      <c r="D11" s="15"/>
      <c r="E11" s="12" t="s">
        <v>793</v>
      </c>
      <c r="F11" s="53">
        <v>3</v>
      </c>
      <c r="G11" s="15"/>
    </row>
    <row r="12" spans="1:7" ht="13.5" thickBot="1">
      <c r="A12" s="15"/>
      <c r="B12" s="12" t="s">
        <v>413</v>
      </c>
      <c r="C12" s="72">
        <v>9</v>
      </c>
      <c r="D12" s="15"/>
      <c r="E12" s="12" t="s">
        <v>352</v>
      </c>
      <c r="F12" s="53">
        <v>8</v>
      </c>
      <c r="G12" s="15"/>
    </row>
    <row r="13" spans="1:7" ht="13.5" thickBot="1">
      <c r="A13" s="15"/>
      <c r="B13" s="12" t="s">
        <v>415</v>
      </c>
      <c r="C13" s="72">
        <v>6</v>
      </c>
      <c r="D13" s="15"/>
      <c r="E13" s="12" t="s">
        <v>794</v>
      </c>
      <c r="F13" s="53">
        <v>1</v>
      </c>
      <c r="G13" s="15"/>
    </row>
    <row r="14" spans="1:7" ht="13.5" thickBot="1">
      <c r="A14" s="15"/>
      <c r="B14" s="12" t="s">
        <v>417</v>
      </c>
      <c r="C14" s="72">
        <v>8</v>
      </c>
      <c r="D14" s="15"/>
      <c r="E14" s="12" t="s">
        <v>359</v>
      </c>
      <c r="F14" s="53">
        <v>6</v>
      </c>
      <c r="G14" s="15"/>
    </row>
    <row r="15" spans="1:7" ht="13.5" thickBot="1">
      <c r="A15" s="15"/>
      <c r="B15" s="12" t="s">
        <v>419</v>
      </c>
      <c r="C15" s="72">
        <v>9</v>
      </c>
      <c r="D15" s="15"/>
      <c r="E15" s="12" t="s">
        <v>356</v>
      </c>
      <c r="F15" s="53">
        <v>1</v>
      </c>
      <c r="G15" s="15"/>
    </row>
    <row r="16" spans="1:7" ht="13.5" thickBot="1">
      <c r="A16" s="15"/>
      <c r="B16" s="12" t="s">
        <v>421</v>
      </c>
      <c r="C16" s="72">
        <v>6</v>
      </c>
      <c r="D16" s="15"/>
      <c r="E16" s="15"/>
      <c r="F16" s="15"/>
      <c r="G16" s="15"/>
    </row>
    <row r="17" spans="1:7" ht="13.5" thickBot="1">
      <c r="A17" s="15"/>
      <c r="B17" s="12" t="s">
        <v>423</v>
      </c>
      <c r="C17" s="72">
        <v>9</v>
      </c>
      <c r="D17" s="15"/>
      <c r="E17" s="15"/>
      <c r="F17" s="69"/>
      <c r="G17" s="15"/>
    </row>
    <row r="18" spans="1:7" ht="13.5" thickBot="1">
      <c r="A18" s="15"/>
      <c r="B18" s="12" t="s">
        <v>425</v>
      </c>
      <c r="C18" s="72">
        <v>8</v>
      </c>
      <c r="D18" s="15"/>
      <c r="E18" s="15"/>
      <c r="F18" s="69"/>
      <c r="G18" s="15"/>
    </row>
    <row r="19" spans="1:7" ht="13.5" thickBot="1">
      <c r="A19" s="15"/>
      <c r="B19" s="12" t="s">
        <v>427</v>
      </c>
      <c r="C19" s="72">
        <v>6</v>
      </c>
      <c r="D19" s="15"/>
      <c r="E19" s="15"/>
      <c r="F19" s="69"/>
      <c r="G19" s="15"/>
    </row>
    <row r="20" spans="1:7" ht="13.5" thickBot="1">
      <c r="A20" s="15"/>
      <c r="B20" s="12" t="s">
        <v>429</v>
      </c>
      <c r="C20" s="72">
        <v>9</v>
      </c>
      <c r="D20" s="15"/>
      <c r="E20" s="15"/>
      <c r="F20" s="69"/>
      <c r="G20" s="15"/>
    </row>
    <row r="21" spans="1:7" ht="13.5" thickBot="1">
      <c r="A21" s="15"/>
      <c r="B21" s="12" t="s">
        <v>431</v>
      </c>
      <c r="C21" s="72">
        <v>8</v>
      </c>
      <c r="D21" s="15"/>
      <c r="E21" s="15"/>
      <c r="F21" s="69"/>
      <c r="G21" s="15"/>
    </row>
    <row r="22" spans="1:7" ht="13.5" thickBot="1">
      <c r="A22" s="15"/>
      <c r="B22" s="12" t="s">
        <v>433</v>
      </c>
      <c r="C22" s="72">
        <v>10</v>
      </c>
      <c r="D22" s="15"/>
      <c r="E22" s="15"/>
      <c r="F22" s="69"/>
      <c r="G22" s="15"/>
    </row>
    <row r="23" spans="1:7" ht="13.5" thickBot="1">
      <c r="A23" s="15"/>
      <c r="B23" s="12" t="s">
        <v>435</v>
      </c>
      <c r="C23" s="72">
        <v>1</v>
      </c>
      <c r="D23" s="15"/>
      <c r="E23" s="15"/>
      <c r="F23" s="69"/>
      <c r="G23" s="15"/>
    </row>
    <row r="24" spans="1:7" ht="13.5" thickBot="1">
      <c r="A24" s="15"/>
      <c r="B24" s="12" t="s">
        <v>778</v>
      </c>
      <c r="C24" s="72">
        <v>5</v>
      </c>
      <c r="D24" s="15"/>
      <c r="E24" s="15"/>
      <c r="F24" s="69"/>
      <c r="G24" s="15"/>
    </row>
    <row r="25" spans="1:7" ht="13.5" thickBot="1">
      <c r="A25" s="15"/>
      <c r="B25" s="12" t="s">
        <v>439</v>
      </c>
      <c r="C25" s="72">
        <v>3</v>
      </c>
      <c r="D25" s="15"/>
      <c r="E25" s="15"/>
      <c r="F25" s="69"/>
      <c r="G25" s="15"/>
    </row>
    <row r="26" spans="1:7" ht="13.5" thickBot="1">
      <c r="A26" s="15"/>
      <c r="B26" s="12" t="s">
        <v>441</v>
      </c>
      <c r="C26" s="72">
        <v>1</v>
      </c>
      <c r="D26" s="15"/>
      <c r="E26" s="15"/>
      <c r="F26" s="69"/>
      <c r="G26" s="15"/>
    </row>
    <row r="27" spans="1:7" ht="13.5" thickBot="1">
      <c r="A27" s="15"/>
      <c r="B27" s="12" t="s">
        <v>136</v>
      </c>
      <c r="C27" s="72">
        <v>1</v>
      </c>
      <c r="D27" s="15"/>
      <c r="E27" s="15"/>
      <c r="F27" s="69"/>
      <c r="G27" s="15"/>
    </row>
    <row r="28" spans="1:7" ht="13.5" thickBot="1">
      <c r="A28" s="15"/>
      <c r="B28" s="12" t="s">
        <v>444</v>
      </c>
      <c r="C28" s="72">
        <v>1</v>
      </c>
      <c r="D28" s="15"/>
      <c r="E28" s="15"/>
      <c r="F28" s="69"/>
      <c r="G28" s="15"/>
    </row>
    <row r="29" spans="1:7" ht="13.5" thickBot="1">
      <c r="A29" s="15"/>
      <c r="B29" s="12" t="s">
        <v>446</v>
      </c>
      <c r="C29" s="72">
        <v>3</v>
      </c>
      <c r="D29" s="15"/>
      <c r="E29" s="15"/>
      <c r="F29" s="69"/>
      <c r="G29" s="15"/>
    </row>
    <row r="30" spans="1:7" ht="13.5" thickBot="1">
      <c r="A30" s="15"/>
      <c r="B30" s="12" t="s">
        <v>139</v>
      </c>
      <c r="C30" s="72">
        <v>6</v>
      </c>
      <c r="D30" s="15"/>
      <c r="E30" s="15"/>
      <c r="F30" s="69"/>
      <c r="G30" s="15"/>
    </row>
    <row r="31" spans="1:7" ht="13.5" thickBot="1">
      <c r="A31" s="15"/>
      <c r="B31" s="12" t="s">
        <v>449</v>
      </c>
      <c r="C31" s="72">
        <v>1</v>
      </c>
      <c r="D31" s="15"/>
      <c r="E31" s="15"/>
      <c r="F31" s="69"/>
      <c r="G31" s="15"/>
    </row>
    <row r="32" spans="1:7" ht="13.5" thickBot="1">
      <c r="A32" s="15"/>
      <c r="B32" s="12" t="s">
        <v>451</v>
      </c>
      <c r="C32" s="72">
        <v>1</v>
      </c>
      <c r="D32" s="15"/>
      <c r="E32" s="15"/>
      <c r="F32" s="15"/>
      <c r="G32" s="15"/>
    </row>
    <row r="33" spans="1:7" ht="13.5" thickBot="1">
      <c r="A33" s="15"/>
      <c r="B33" s="12" t="s">
        <v>779</v>
      </c>
      <c r="C33" s="72">
        <v>3</v>
      </c>
      <c r="D33" s="15"/>
      <c r="E33" s="15"/>
      <c r="F33" s="15"/>
      <c r="G33" s="15"/>
    </row>
    <row r="34" spans="1:7" ht="13.5" thickBot="1">
      <c r="A34" s="15"/>
      <c r="B34" s="12" t="s">
        <v>780</v>
      </c>
      <c r="C34" s="72">
        <v>3</v>
      </c>
      <c r="D34" s="15"/>
      <c r="E34" s="15"/>
      <c r="F34" s="15"/>
      <c r="G34" s="15"/>
    </row>
    <row r="35" spans="1:7" ht="13.5" thickBot="1">
      <c r="A35" s="15"/>
      <c r="B35" s="12" t="s">
        <v>457</v>
      </c>
      <c r="C35" s="72">
        <v>2</v>
      </c>
      <c r="D35" s="15"/>
      <c r="E35" s="15"/>
      <c r="F35" s="15"/>
      <c r="G35" s="15"/>
    </row>
    <row r="36" spans="1:7" ht="13.5" thickBot="1">
      <c r="A36" s="15"/>
      <c r="B36" s="12" t="s">
        <v>459</v>
      </c>
      <c r="C36" s="72">
        <v>1</v>
      </c>
      <c r="D36" s="15"/>
      <c r="E36" s="15"/>
      <c r="F36" s="15"/>
      <c r="G36" s="15"/>
    </row>
    <row r="37" spans="1:7" ht="13.5" thickBot="1">
      <c r="A37" s="15"/>
      <c r="B37" s="12" t="s">
        <v>461</v>
      </c>
      <c r="C37" s="72">
        <v>1</v>
      </c>
      <c r="D37" s="15"/>
      <c r="E37" s="15"/>
      <c r="F37" s="15"/>
      <c r="G37" s="15"/>
    </row>
    <row r="38" spans="1:7" ht="13.5" thickBot="1">
      <c r="A38" s="15"/>
      <c r="B38" s="12" t="s">
        <v>463</v>
      </c>
      <c r="C38" s="72">
        <v>3</v>
      </c>
      <c r="D38" s="15"/>
      <c r="E38" s="15"/>
      <c r="F38" s="15"/>
      <c r="G38" s="15"/>
    </row>
    <row r="39" spans="1:7" ht="13.5" thickBot="1">
      <c r="A39" s="15"/>
      <c r="B39" s="12" t="s">
        <v>465</v>
      </c>
      <c r="C39" s="72">
        <v>3</v>
      </c>
      <c r="D39" s="15"/>
      <c r="E39" s="15"/>
      <c r="F39" s="15"/>
      <c r="G39" s="15"/>
    </row>
    <row r="40" spans="1:7" ht="13.5" thickBot="1">
      <c r="A40" s="15"/>
      <c r="B40" s="12" t="s">
        <v>467</v>
      </c>
      <c r="C40" s="72">
        <v>3</v>
      </c>
      <c r="D40" s="15"/>
      <c r="E40" s="15"/>
      <c r="F40" s="15"/>
      <c r="G40" s="15"/>
    </row>
    <row r="41" spans="1:7" ht="13.5" thickBot="1">
      <c r="A41" s="15"/>
      <c r="B41" s="12" t="s">
        <v>469</v>
      </c>
      <c r="C41" s="72">
        <v>1</v>
      </c>
      <c r="D41" s="15"/>
      <c r="E41" s="15"/>
      <c r="F41" s="15"/>
      <c r="G41" s="15"/>
    </row>
    <row r="42" spans="1:7" ht="13.5" thickBot="1">
      <c r="A42" s="15"/>
      <c r="B42" s="12" t="s">
        <v>471</v>
      </c>
      <c r="C42" s="72">
        <v>5</v>
      </c>
      <c r="D42" s="15"/>
      <c r="E42" s="15"/>
      <c r="F42" s="15"/>
      <c r="G42" s="15"/>
    </row>
    <row r="43" spans="1:7" ht="13.5" thickBot="1">
      <c r="A43" s="15"/>
      <c r="B43" s="12" t="s">
        <v>473</v>
      </c>
      <c r="C43" s="72">
        <v>1</v>
      </c>
      <c r="D43" s="15"/>
      <c r="E43" s="15"/>
      <c r="F43" s="15"/>
      <c r="G43" s="15"/>
    </row>
    <row r="44" spans="1:7" ht="13.5" thickBot="1">
      <c r="A44" s="15"/>
      <c r="B44" s="12" t="s">
        <v>475</v>
      </c>
      <c r="C44" s="72">
        <v>1</v>
      </c>
      <c r="D44" s="15"/>
      <c r="E44" s="15"/>
      <c r="F44" s="15"/>
      <c r="G44" s="15"/>
    </row>
    <row r="45" spans="1:7" ht="13.5" thickBot="1">
      <c r="A45" s="15"/>
      <c r="B45" s="12" t="s">
        <v>477</v>
      </c>
      <c r="C45" s="72">
        <v>1</v>
      </c>
      <c r="D45" s="15"/>
      <c r="E45" s="15"/>
      <c r="F45" s="15"/>
      <c r="G45" s="15"/>
    </row>
    <row r="46" spans="1:7" ht="13.5" thickBot="1">
      <c r="A46" s="15"/>
      <c r="B46" s="12" t="s">
        <v>479</v>
      </c>
      <c r="C46" s="72">
        <v>1</v>
      </c>
      <c r="D46" s="15"/>
      <c r="E46" s="15"/>
      <c r="F46" s="15"/>
      <c r="G46" s="15"/>
    </row>
    <row r="47" spans="1:7" ht="13.5" thickBot="1">
      <c r="A47" s="15"/>
      <c r="B47" s="12" t="s">
        <v>481</v>
      </c>
      <c r="C47" s="72">
        <v>1</v>
      </c>
      <c r="D47" s="15"/>
      <c r="E47" s="15"/>
      <c r="F47" s="15"/>
      <c r="G47" s="15"/>
    </row>
    <row r="48" spans="1:7" ht="13.5" thickBot="1">
      <c r="A48" s="15"/>
      <c r="B48" s="12" t="s">
        <v>482</v>
      </c>
      <c r="C48" s="72">
        <v>5</v>
      </c>
      <c r="D48" s="15"/>
      <c r="E48" s="15"/>
      <c r="F48" s="15"/>
      <c r="G48" s="15"/>
    </row>
    <row r="49" spans="1:7" ht="13.5" thickBot="1">
      <c r="A49" s="15"/>
      <c r="B49" s="12" t="s">
        <v>483</v>
      </c>
      <c r="C49" s="72">
        <v>2</v>
      </c>
      <c r="D49" s="15"/>
      <c r="E49" s="15"/>
      <c r="F49" s="15"/>
      <c r="G49" s="15"/>
    </row>
    <row r="50" spans="1:7" ht="13.5" thickBot="1">
      <c r="A50" s="15"/>
      <c r="B50" s="12" t="s">
        <v>484</v>
      </c>
      <c r="C50" s="72">
        <v>5</v>
      </c>
      <c r="D50" s="15"/>
      <c r="E50" s="15"/>
      <c r="F50" s="15"/>
      <c r="G50" s="15"/>
    </row>
    <row r="51" spans="1:7" ht="13.5" thickBot="1">
      <c r="A51" s="15"/>
      <c r="B51" s="12" t="s">
        <v>485</v>
      </c>
      <c r="C51" s="72">
        <v>5</v>
      </c>
      <c r="D51" s="15"/>
      <c r="E51" s="15"/>
      <c r="F51" s="15"/>
      <c r="G51" s="15"/>
    </row>
    <row r="52" spans="1:7" ht="13.5" thickBot="1">
      <c r="A52" s="15"/>
      <c r="B52" s="12" t="s">
        <v>486</v>
      </c>
      <c r="C52" s="72">
        <v>5</v>
      </c>
      <c r="D52" s="15"/>
      <c r="E52" s="15"/>
      <c r="F52" s="15"/>
      <c r="G52" s="15"/>
    </row>
    <row r="53" spans="1:7" ht="13.5" thickBot="1">
      <c r="A53" s="15"/>
      <c r="B53" s="12" t="s">
        <v>487</v>
      </c>
      <c r="C53" s="72">
        <v>3</v>
      </c>
      <c r="D53" s="15"/>
      <c r="E53" s="15"/>
      <c r="F53" s="15"/>
      <c r="G53" s="15"/>
    </row>
    <row r="54" spans="1:7" ht="13.5" thickBot="1">
      <c r="A54" s="15"/>
      <c r="B54" s="12" t="s">
        <v>795</v>
      </c>
      <c r="C54" s="72">
        <v>1</v>
      </c>
      <c r="D54" s="15"/>
      <c r="E54" s="15"/>
      <c r="F54" s="15"/>
      <c r="G54" s="15"/>
    </row>
    <row r="55" spans="1:7" ht="13.5" thickBot="1">
      <c r="A55" s="15"/>
      <c r="B55" s="12" t="s">
        <v>490</v>
      </c>
      <c r="C55" s="72">
        <v>1</v>
      </c>
      <c r="D55" s="15"/>
      <c r="E55" s="15"/>
      <c r="F55" s="15"/>
      <c r="G55" s="15"/>
    </row>
    <row r="56" spans="1:7" ht="13.5" thickBot="1">
      <c r="A56" s="15"/>
      <c r="B56" s="12" t="s">
        <v>491</v>
      </c>
      <c r="C56" s="72">
        <v>1</v>
      </c>
      <c r="D56" s="15"/>
      <c r="E56" s="15"/>
      <c r="F56" s="15"/>
      <c r="G56" s="15"/>
    </row>
    <row r="57" spans="1:7" ht="13.5" thickBot="1">
      <c r="A57" s="15"/>
      <c r="B57" s="12" t="s">
        <v>492</v>
      </c>
      <c r="C57" s="72">
        <v>1</v>
      </c>
      <c r="D57" s="15"/>
      <c r="E57" s="15"/>
      <c r="F57" s="15"/>
      <c r="G57" s="15"/>
    </row>
    <row r="58" spans="1:7" ht="13.5" thickBot="1">
      <c r="A58" s="15"/>
      <c r="B58" s="12" t="s">
        <v>493</v>
      </c>
      <c r="C58" s="72">
        <v>2.5</v>
      </c>
      <c r="D58" s="15"/>
      <c r="E58" s="15"/>
      <c r="F58" s="15"/>
      <c r="G58" s="15"/>
    </row>
    <row r="59" spans="1:7" ht="13.5" thickBot="1">
      <c r="A59" s="15"/>
      <c r="B59" s="12" t="s">
        <v>494</v>
      </c>
      <c r="C59" s="72">
        <v>2.5</v>
      </c>
      <c r="D59" s="15"/>
      <c r="E59" s="15"/>
      <c r="F59" s="15"/>
      <c r="G59" s="15"/>
    </row>
    <row r="60" spans="1:7" ht="13.5" thickBot="1">
      <c r="A60" s="15"/>
      <c r="B60" s="12" t="s">
        <v>495</v>
      </c>
      <c r="C60" s="72">
        <v>8</v>
      </c>
      <c r="D60" s="15"/>
      <c r="E60" s="15"/>
      <c r="F60" s="15"/>
      <c r="G60" s="15"/>
    </row>
    <row r="61" spans="1:7" ht="13.5" thickBot="1">
      <c r="A61" s="15"/>
      <c r="B61" s="12" t="s">
        <v>496</v>
      </c>
      <c r="C61" s="72">
        <v>8</v>
      </c>
      <c r="D61" s="15"/>
      <c r="E61" s="15"/>
      <c r="F61" s="15"/>
      <c r="G61" s="15"/>
    </row>
    <row r="62" spans="1:7" ht="13.5" thickBot="1">
      <c r="A62" s="15"/>
      <c r="B62" s="12" t="s">
        <v>497</v>
      </c>
      <c r="C62" s="72">
        <v>2.5</v>
      </c>
      <c r="D62" s="15"/>
      <c r="E62" s="15"/>
      <c r="F62" s="15"/>
      <c r="G62" s="15"/>
    </row>
    <row r="63" spans="1:7" ht="13.5" thickBot="1">
      <c r="A63" s="15"/>
      <c r="B63" s="12" t="s">
        <v>498</v>
      </c>
      <c r="C63" s="72">
        <v>3</v>
      </c>
      <c r="D63" s="15"/>
      <c r="E63" s="15"/>
      <c r="F63" s="15"/>
      <c r="G63" s="15"/>
    </row>
    <row r="64" spans="1:7" ht="13.5" thickBot="1">
      <c r="A64" s="15"/>
      <c r="B64" s="12" t="s">
        <v>796</v>
      </c>
      <c r="C64" s="72">
        <v>1</v>
      </c>
      <c r="D64" s="15"/>
      <c r="E64" s="15"/>
      <c r="F64" s="15"/>
      <c r="G64" s="15"/>
    </row>
    <row r="65" spans="1:7" ht="13.5" thickBot="1">
      <c r="A65" s="15"/>
      <c r="B65" s="12" t="s">
        <v>797</v>
      </c>
      <c r="C65" s="72">
        <v>1</v>
      </c>
      <c r="D65" s="15"/>
      <c r="E65" s="15"/>
      <c r="F65" s="15"/>
      <c r="G65" s="15"/>
    </row>
    <row r="66" spans="1:7" ht="13.5" thickBot="1">
      <c r="A66" s="15"/>
      <c r="B66" s="12" t="s">
        <v>798</v>
      </c>
      <c r="C66" s="72">
        <v>1</v>
      </c>
      <c r="D66" s="15"/>
      <c r="E66" s="15"/>
      <c r="F66" s="15"/>
      <c r="G66" s="15"/>
    </row>
    <row r="67" spans="1:7">
      <c r="A67" s="15"/>
      <c r="B67" s="15"/>
      <c r="C67" s="15"/>
      <c r="D67" s="15"/>
      <c r="E67" s="15"/>
      <c r="F67" s="15"/>
      <c r="G67" s="15"/>
    </row>
    <row r="106" spans="3:3">
      <c r="C106" s="54"/>
    </row>
    <row r="107" spans="3:3">
      <c r="C107" s="54"/>
    </row>
    <row r="108" spans="3:3">
      <c r="C108" s="54"/>
    </row>
    <row r="109" spans="3:3">
      <c r="C109" s="54"/>
    </row>
    <row r="110" spans="3:3">
      <c r="C110" s="54"/>
    </row>
    <row r="111" spans="3:3">
      <c r="C111" s="54"/>
    </row>
    <row r="112" spans="3:3">
      <c r="C112" s="54"/>
    </row>
    <row r="113" spans="3:3">
      <c r="C113" s="54"/>
    </row>
    <row r="114" spans="3:3">
      <c r="C114" s="54"/>
    </row>
    <row r="115" spans="3:3">
      <c r="C115" s="54"/>
    </row>
    <row r="116" spans="3:3">
      <c r="C116" s="54"/>
    </row>
    <row r="117" spans="3:3">
      <c r="C117" s="54"/>
    </row>
    <row r="118" spans="3:3">
      <c r="C118" s="54"/>
    </row>
    <row r="119" spans="3:3">
      <c r="C119" s="54"/>
    </row>
    <row r="120" spans="3:3">
      <c r="C120" s="54"/>
    </row>
    <row r="121" spans="3:3">
      <c r="C121" s="54"/>
    </row>
    <row r="122" spans="3:3">
      <c r="C122" s="54"/>
    </row>
    <row r="123" spans="3:3">
      <c r="C123" s="54"/>
    </row>
    <row r="124" spans="3:3">
      <c r="C124" s="54"/>
    </row>
    <row r="125" spans="3:3">
      <c r="C125" s="54"/>
    </row>
    <row r="126" spans="3:3">
      <c r="C126" s="54"/>
    </row>
    <row r="127" spans="3:3">
      <c r="C127" s="54"/>
    </row>
    <row r="128" spans="3:3">
      <c r="C128" s="54"/>
    </row>
    <row r="129" spans="3:3">
      <c r="C129" s="54"/>
    </row>
    <row r="130" spans="3:3">
      <c r="C130" s="54"/>
    </row>
    <row r="131" spans="3:3">
      <c r="C131" s="54"/>
    </row>
    <row r="132" spans="3:3">
      <c r="C132" s="54"/>
    </row>
    <row r="133" spans="3:3">
      <c r="C133" s="54"/>
    </row>
    <row r="134" spans="3:3">
      <c r="C134" s="54"/>
    </row>
    <row r="135" spans="3:3">
      <c r="C135" s="54"/>
    </row>
    <row r="136" spans="3:3">
      <c r="C136" s="54"/>
    </row>
    <row r="137" spans="3:3">
      <c r="C137" s="54"/>
    </row>
    <row r="138" spans="3:3">
      <c r="C138" s="54"/>
    </row>
    <row r="139" spans="3:3">
      <c r="C139" s="54"/>
    </row>
    <row r="140" spans="3:3">
      <c r="C140" s="54"/>
    </row>
  </sheetData>
  <pageMargins left="0.7" right="0.7" top="0.75" bottom="0.75" header="0.3" footer="0.3"/>
  <pageSetup paperSize="9" orientation="portrait" verticalDpi="0" r:id="rId1"/>
  <rowBreaks count="1" manualBreakCount="1">
    <brk id="34" max="6"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101"/>
  <sheetViews>
    <sheetView zoomScaleNormal="100" workbookViewId="0" xr3:uid="{F4A53677-9E12-59C4-BAB1-211CDE2C826E}"/>
  </sheetViews>
  <sheetFormatPr defaultColWidth="10.28515625" defaultRowHeight="12.75"/>
  <cols>
    <col min="1" max="1" width="3.5703125" style="16" customWidth="1"/>
    <col min="2" max="2" width="30.7109375" style="16" customWidth="1"/>
    <col min="3" max="3" width="24.42578125" style="16" customWidth="1"/>
    <col min="4" max="4" width="15" style="16" bestFit="1" customWidth="1"/>
    <col min="5" max="5" width="39.140625" style="16" bestFit="1" customWidth="1"/>
    <col min="6" max="6" width="24.42578125" style="16" customWidth="1"/>
    <col min="7" max="7" width="5.7109375" style="16" customWidth="1"/>
    <col min="8" max="8" width="8.140625" style="16" customWidth="1"/>
    <col min="9" max="9" width="19.85546875" style="16" customWidth="1"/>
    <col min="10" max="10" width="11.7109375" style="16" customWidth="1"/>
    <col min="11" max="16384" width="10.28515625" style="16"/>
  </cols>
  <sheetData>
    <row r="1" spans="1:10" ht="15">
      <c r="A1" s="66"/>
      <c r="B1" s="15"/>
      <c r="C1" s="15"/>
      <c r="D1" s="15"/>
      <c r="E1" s="15"/>
      <c r="F1" s="15"/>
      <c r="G1" s="15"/>
    </row>
    <row r="2" spans="1:10" ht="20.25" thickBot="1">
      <c r="A2" s="15"/>
      <c r="B2" s="194" t="s">
        <v>799</v>
      </c>
      <c r="C2" s="194"/>
      <c r="D2" s="15"/>
      <c r="E2" s="15"/>
      <c r="F2" s="15"/>
      <c r="G2" s="15"/>
    </row>
    <row r="3" spans="1:10" ht="13.5" thickTop="1">
      <c r="A3" s="15"/>
      <c r="B3" s="17" t="s">
        <v>800</v>
      </c>
      <c r="C3" s="15"/>
      <c r="D3" s="15"/>
      <c r="E3" s="15"/>
      <c r="F3" s="15"/>
      <c r="G3" s="15"/>
    </row>
    <row r="4" spans="1:10">
      <c r="A4" s="15"/>
      <c r="B4" s="15"/>
      <c r="C4" s="15"/>
      <c r="D4" s="15"/>
      <c r="E4" s="15"/>
      <c r="F4" s="15"/>
      <c r="G4" s="15"/>
    </row>
    <row r="5" spans="1:10" ht="18" thickBot="1">
      <c r="A5" s="15"/>
      <c r="B5" s="18" t="s">
        <v>801</v>
      </c>
      <c r="C5" s="15"/>
      <c r="D5" s="15"/>
      <c r="E5" s="18" t="s">
        <v>802</v>
      </c>
      <c r="F5" s="15"/>
      <c r="G5" s="15"/>
    </row>
    <row r="6" spans="1:10" ht="33" customHeight="1" thickTop="1" thickBot="1">
      <c r="A6" s="15"/>
      <c r="B6" s="8" t="s">
        <v>217</v>
      </c>
      <c r="C6" s="179" t="s">
        <v>803</v>
      </c>
      <c r="D6" s="15"/>
      <c r="E6" s="8" t="s">
        <v>217</v>
      </c>
      <c r="F6" s="179" t="s">
        <v>803</v>
      </c>
      <c r="G6" s="15"/>
    </row>
    <row r="7" spans="1:10" ht="13.5" thickBot="1">
      <c r="A7" s="15"/>
      <c r="B7" s="12" t="s">
        <v>403</v>
      </c>
      <c r="C7" s="53">
        <v>56.901039643371675</v>
      </c>
      <c r="D7" s="15"/>
      <c r="E7" s="12" t="s">
        <v>116</v>
      </c>
      <c r="F7" s="53">
        <v>48.952923040000002</v>
      </c>
      <c r="G7" s="15"/>
      <c r="I7" s="74"/>
      <c r="J7" s="75"/>
    </row>
    <row r="8" spans="1:10" ht="13.5" thickBot="1">
      <c r="A8" s="15"/>
      <c r="B8" s="12" t="s">
        <v>405</v>
      </c>
      <c r="C8" s="53">
        <v>56.901039643371675</v>
      </c>
      <c r="D8" s="15"/>
      <c r="E8" s="12" t="s">
        <v>792</v>
      </c>
      <c r="F8" s="53">
        <v>31.570486807999998</v>
      </c>
      <c r="G8" s="15"/>
      <c r="I8" s="74"/>
      <c r="J8" s="75"/>
    </row>
    <row r="9" spans="1:10" ht="13.5" thickBot="1">
      <c r="A9" s="15"/>
      <c r="B9" s="12" t="s">
        <v>407</v>
      </c>
      <c r="C9" s="53">
        <v>60.417396025827216</v>
      </c>
      <c r="D9" s="15"/>
      <c r="E9" s="12" t="s">
        <v>354</v>
      </c>
      <c r="F9" s="53">
        <v>4.2107810919999995</v>
      </c>
      <c r="G9" s="15"/>
      <c r="I9" s="74"/>
      <c r="J9" s="75"/>
    </row>
    <row r="10" spans="1:10" ht="13.5" thickBot="1">
      <c r="A10" s="15"/>
      <c r="B10" s="12" t="s">
        <v>409</v>
      </c>
      <c r="C10" s="53">
        <v>56.901039643371675</v>
      </c>
      <c r="D10" s="15"/>
      <c r="E10" s="12" t="s">
        <v>353</v>
      </c>
      <c r="F10" s="53">
        <v>10.52695273</v>
      </c>
      <c r="G10" s="15"/>
      <c r="I10" s="74"/>
      <c r="J10" s="75"/>
    </row>
    <row r="11" spans="1:10" ht="13.5" thickBot="1">
      <c r="A11" s="15"/>
      <c r="B11" s="12" t="s">
        <v>411</v>
      </c>
      <c r="C11" s="53">
        <v>56.901039643371675</v>
      </c>
      <c r="D11" s="15"/>
      <c r="E11" s="12" t="s">
        <v>366</v>
      </c>
      <c r="F11" s="53">
        <v>5.1856910000000003</v>
      </c>
      <c r="G11" s="15"/>
      <c r="I11" s="74"/>
      <c r="J11" s="75"/>
    </row>
    <row r="12" spans="1:10" ht="13.5" thickBot="1">
      <c r="A12" s="15"/>
      <c r="B12" s="12" t="s">
        <v>413</v>
      </c>
      <c r="C12" s="53">
        <v>57.540377167454494</v>
      </c>
      <c r="D12" s="15"/>
      <c r="E12" s="12" t="s">
        <v>352</v>
      </c>
      <c r="F12" s="53">
        <v>131.56098066999999</v>
      </c>
      <c r="G12" s="15"/>
      <c r="I12" s="74"/>
      <c r="J12" s="75"/>
    </row>
    <row r="13" spans="1:10" ht="13.5" thickBot="1">
      <c r="A13" s="15"/>
      <c r="B13" s="12" t="s">
        <v>415</v>
      </c>
      <c r="C13" s="53">
        <v>57.540377167454494</v>
      </c>
      <c r="D13" s="15"/>
      <c r="E13" s="12" t="s">
        <v>804</v>
      </c>
      <c r="F13" s="53">
        <v>78.407647920000002</v>
      </c>
      <c r="G13" s="15"/>
      <c r="I13" s="74"/>
      <c r="J13" s="75"/>
    </row>
    <row r="14" spans="1:10" ht="13.5" thickBot="1">
      <c r="A14" s="15"/>
      <c r="B14" s="12" t="s">
        <v>417</v>
      </c>
      <c r="C14" s="53">
        <v>60.417396025827216</v>
      </c>
      <c r="D14" s="15"/>
      <c r="E14" s="12" t="s">
        <v>793</v>
      </c>
      <c r="F14" s="53">
        <v>15.681529584</v>
      </c>
      <c r="G14" s="76"/>
      <c r="I14" s="74"/>
      <c r="J14" s="75"/>
    </row>
    <row r="15" spans="1:10" ht="13.5" thickBot="1">
      <c r="A15" s="15"/>
      <c r="B15" s="12" t="s">
        <v>419</v>
      </c>
      <c r="C15" s="53">
        <v>58.083814062924894</v>
      </c>
      <c r="D15" s="15"/>
      <c r="E15" s="12" t="s">
        <v>359</v>
      </c>
      <c r="F15" s="53">
        <v>55.728920849219818</v>
      </c>
      <c r="G15" s="15"/>
      <c r="I15" s="74"/>
      <c r="J15" s="75"/>
    </row>
    <row r="16" spans="1:10" ht="13.5" thickBot="1">
      <c r="A16" s="15"/>
      <c r="B16" s="12" t="s">
        <v>421</v>
      </c>
      <c r="C16" s="53">
        <v>55.728920849219818</v>
      </c>
      <c r="D16" s="15"/>
      <c r="E16" s="12" t="s">
        <v>358</v>
      </c>
      <c r="F16" s="53">
        <v>0</v>
      </c>
      <c r="G16" s="15"/>
      <c r="I16" s="74"/>
    </row>
    <row r="17" spans="1:9" ht="13.5" thickBot="1">
      <c r="A17" s="15"/>
      <c r="B17" s="12" t="s">
        <v>423</v>
      </c>
      <c r="C17" s="53">
        <v>56.901039643371675</v>
      </c>
      <c r="D17" s="15"/>
      <c r="E17" s="15"/>
      <c r="F17" s="15"/>
      <c r="G17" s="15"/>
      <c r="I17" s="74"/>
    </row>
    <row r="18" spans="1:9" ht="13.5" thickBot="1">
      <c r="A18" s="15"/>
      <c r="B18" s="12" t="s">
        <v>425</v>
      </c>
      <c r="C18" s="53">
        <v>57.540377167454494</v>
      </c>
      <c r="D18" s="15"/>
      <c r="E18" s="15"/>
      <c r="F18" s="15"/>
      <c r="G18" s="15"/>
    </row>
    <row r="19" spans="1:9" ht="13.5" thickBot="1">
      <c r="A19" s="15"/>
      <c r="B19" s="12" t="s">
        <v>427</v>
      </c>
      <c r="C19" s="53">
        <v>55.728920849219818</v>
      </c>
      <c r="D19" s="15"/>
      <c r="E19" s="15"/>
      <c r="F19" s="71"/>
      <c r="G19" s="15"/>
    </row>
    <row r="20" spans="1:9" ht="13.5" thickBot="1">
      <c r="A20" s="15"/>
      <c r="B20" s="12" t="s">
        <v>429</v>
      </c>
      <c r="C20" s="53">
        <v>150.99021193756113</v>
      </c>
      <c r="D20" s="15"/>
      <c r="E20" s="15"/>
      <c r="F20" s="71"/>
      <c r="G20" s="15"/>
    </row>
    <row r="21" spans="1:9" ht="13.5" thickBot="1">
      <c r="A21" s="15"/>
      <c r="B21" s="12" t="s">
        <v>431</v>
      </c>
      <c r="C21" s="53">
        <v>119.34300449546117</v>
      </c>
      <c r="D21" s="15"/>
      <c r="E21" s="15"/>
      <c r="F21" s="71"/>
      <c r="G21" s="15"/>
    </row>
    <row r="22" spans="1:9" ht="13.5" thickBot="1">
      <c r="A22" s="15"/>
      <c r="B22" s="12" t="s">
        <v>433</v>
      </c>
      <c r="C22" s="53">
        <v>156.85080590832041</v>
      </c>
      <c r="D22" s="15"/>
      <c r="E22" s="15"/>
      <c r="F22" s="71"/>
      <c r="G22" s="15"/>
    </row>
    <row r="23" spans="1:9" ht="13.5" thickBot="1">
      <c r="A23" s="15"/>
      <c r="B23" s="12" t="s">
        <v>435</v>
      </c>
      <c r="C23" s="53">
        <v>15.130988069960255</v>
      </c>
      <c r="D23" s="15"/>
      <c r="E23" s="15"/>
      <c r="F23" s="71"/>
      <c r="G23" s="15"/>
    </row>
    <row r="24" spans="1:9" ht="13.5" thickBot="1">
      <c r="A24" s="15"/>
      <c r="B24" s="12" t="s">
        <v>778</v>
      </c>
      <c r="C24" s="53">
        <v>10.655625401380462</v>
      </c>
      <c r="D24" s="15"/>
      <c r="E24" s="15"/>
      <c r="F24" s="71"/>
      <c r="G24" s="15"/>
    </row>
    <row r="25" spans="1:9" ht="13.5" thickBot="1">
      <c r="A25" s="15"/>
      <c r="B25" s="12" t="s">
        <v>439</v>
      </c>
      <c r="C25" s="53">
        <v>10.655625401380462</v>
      </c>
      <c r="D25" s="15"/>
      <c r="E25" s="15"/>
      <c r="F25" s="71"/>
      <c r="G25" s="15"/>
    </row>
    <row r="26" spans="1:9" ht="13.5" thickBot="1">
      <c r="A26" s="15"/>
      <c r="B26" s="12" t="s">
        <v>441</v>
      </c>
      <c r="C26" s="53">
        <v>15.130988069960255</v>
      </c>
      <c r="D26" s="15"/>
      <c r="E26" s="15"/>
      <c r="F26" s="71"/>
      <c r="G26" s="15"/>
    </row>
    <row r="27" spans="1:9" ht="13.5" thickBot="1">
      <c r="A27" s="15"/>
      <c r="B27" s="12" t="s">
        <v>136</v>
      </c>
      <c r="C27" s="53">
        <v>15.130988069960255</v>
      </c>
      <c r="D27" s="15"/>
      <c r="E27" s="15"/>
      <c r="F27" s="71"/>
      <c r="G27" s="15"/>
    </row>
    <row r="28" spans="1:9" ht="13.5" thickBot="1">
      <c r="A28" s="15"/>
      <c r="B28" s="12" t="s">
        <v>444</v>
      </c>
      <c r="C28" s="53">
        <v>15.130988069960255</v>
      </c>
      <c r="D28" s="15"/>
      <c r="E28" s="15"/>
      <c r="F28" s="71"/>
      <c r="G28" s="15"/>
    </row>
    <row r="29" spans="1:9" ht="13.5" thickBot="1">
      <c r="A29" s="15"/>
      <c r="B29" s="12" t="s">
        <v>446</v>
      </c>
      <c r="C29" s="53">
        <v>10.655625401380462</v>
      </c>
      <c r="D29" s="15"/>
      <c r="E29" s="15"/>
      <c r="F29" s="71"/>
      <c r="G29" s="15"/>
    </row>
    <row r="30" spans="1:9" ht="13.5" thickBot="1">
      <c r="A30" s="15"/>
      <c r="B30" s="12" t="s">
        <v>139</v>
      </c>
      <c r="C30" s="53">
        <v>10.655625401380462</v>
      </c>
      <c r="D30" s="15"/>
      <c r="E30" s="15"/>
      <c r="F30" s="71"/>
      <c r="G30" s="15"/>
    </row>
    <row r="31" spans="1:9" ht="13.5" thickBot="1">
      <c r="A31" s="15"/>
      <c r="B31" s="12" t="s">
        <v>449</v>
      </c>
      <c r="C31" s="53">
        <v>15.130988069960255</v>
      </c>
      <c r="D31" s="15"/>
      <c r="E31" s="15"/>
      <c r="F31" s="71"/>
      <c r="G31" s="15"/>
    </row>
    <row r="32" spans="1:9" ht="13.5" thickBot="1">
      <c r="A32" s="15"/>
      <c r="B32" s="12" t="s">
        <v>451</v>
      </c>
      <c r="C32" s="53">
        <v>15.130988069960255</v>
      </c>
      <c r="D32" s="15"/>
      <c r="E32" s="15"/>
      <c r="F32" s="71"/>
      <c r="G32" s="15"/>
    </row>
    <row r="33" spans="1:7" ht="13.5" thickBot="1">
      <c r="A33" s="15"/>
      <c r="B33" s="12" t="s">
        <v>779</v>
      </c>
      <c r="C33" s="53">
        <v>10.655625401380462</v>
      </c>
      <c r="D33" s="15"/>
      <c r="E33" s="15"/>
      <c r="F33" s="71"/>
      <c r="G33" s="15"/>
    </row>
    <row r="34" spans="1:7" ht="13.5" thickBot="1">
      <c r="A34" s="15"/>
      <c r="B34" s="12" t="s">
        <v>780</v>
      </c>
      <c r="C34" s="53">
        <v>10.655625401380462</v>
      </c>
      <c r="D34" s="15"/>
      <c r="E34" s="15"/>
      <c r="F34" s="71"/>
      <c r="G34" s="15"/>
    </row>
    <row r="35" spans="1:7" ht="13.5" thickBot="1">
      <c r="A35" s="15"/>
      <c r="B35" s="12" t="s">
        <v>457</v>
      </c>
      <c r="C35" s="53">
        <v>10.655625401380462</v>
      </c>
      <c r="D35" s="15"/>
      <c r="E35" s="15"/>
      <c r="F35" s="71"/>
      <c r="G35" s="15"/>
    </row>
    <row r="36" spans="1:7" ht="13.5" thickBot="1">
      <c r="A36" s="15"/>
      <c r="B36" s="12" t="s">
        <v>459</v>
      </c>
      <c r="C36" s="53">
        <v>15.130988069960255</v>
      </c>
      <c r="D36" s="15"/>
      <c r="E36" s="15"/>
      <c r="F36" s="71"/>
      <c r="G36" s="15"/>
    </row>
    <row r="37" spans="1:7" ht="13.5" thickBot="1">
      <c r="A37" s="15"/>
      <c r="B37" s="12" t="s">
        <v>461</v>
      </c>
      <c r="C37" s="53">
        <v>15.130988069960255</v>
      </c>
      <c r="D37" s="15"/>
      <c r="E37" s="15"/>
      <c r="F37" s="71"/>
      <c r="G37" s="15"/>
    </row>
    <row r="38" spans="1:7" ht="13.5" thickBot="1">
      <c r="A38" s="15"/>
      <c r="B38" s="12" t="s">
        <v>463</v>
      </c>
      <c r="C38" s="53">
        <v>15.130988069960255</v>
      </c>
      <c r="D38" s="15"/>
      <c r="E38" s="15"/>
      <c r="F38" s="71"/>
      <c r="G38" s="15"/>
    </row>
    <row r="39" spans="1:7" ht="13.5" thickBot="1">
      <c r="A39" s="15"/>
      <c r="B39" s="12" t="s">
        <v>465</v>
      </c>
      <c r="C39" s="53">
        <v>15.130988069960255</v>
      </c>
      <c r="D39" s="15"/>
      <c r="E39" s="15"/>
      <c r="F39" s="15"/>
      <c r="G39" s="15"/>
    </row>
    <row r="40" spans="1:7" ht="13.5" thickBot="1">
      <c r="A40" s="15"/>
      <c r="B40" s="12" t="s">
        <v>467</v>
      </c>
      <c r="C40" s="53">
        <v>15.130988069960255</v>
      </c>
      <c r="D40" s="15"/>
      <c r="E40" s="15"/>
      <c r="F40" s="15"/>
      <c r="G40" s="15"/>
    </row>
    <row r="41" spans="1:7" ht="13.5" thickBot="1">
      <c r="A41" s="15"/>
      <c r="B41" s="12" t="s">
        <v>469</v>
      </c>
      <c r="C41" s="53">
        <v>15.130988069960255</v>
      </c>
      <c r="D41" s="15"/>
      <c r="E41" s="15"/>
      <c r="F41" s="15"/>
      <c r="G41" s="15"/>
    </row>
    <row r="42" spans="1:7" ht="13.5" thickBot="1">
      <c r="A42" s="15"/>
      <c r="B42" s="12" t="s">
        <v>471</v>
      </c>
      <c r="C42" s="53">
        <v>46.458526750018812</v>
      </c>
      <c r="D42" s="15"/>
      <c r="E42" s="15"/>
      <c r="F42" s="15"/>
      <c r="G42" s="15"/>
    </row>
    <row r="43" spans="1:7" ht="13.5" thickBot="1">
      <c r="A43" s="15"/>
      <c r="B43" s="12" t="s">
        <v>473</v>
      </c>
      <c r="C43" s="53">
        <v>15.130988069960255</v>
      </c>
      <c r="D43" s="15"/>
      <c r="E43" s="15"/>
      <c r="F43" s="15"/>
      <c r="G43" s="15"/>
    </row>
    <row r="44" spans="1:7" ht="13.5" thickBot="1">
      <c r="A44" s="15"/>
      <c r="B44" s="12" t="s">
        <v>475</v>
      </c>
      <c r="C44" s="53">
        <v>15.130988069960255</v>
      </c>
      <c r="D44" s="15"/>
      <c r="E44" s="15"/>
      <c r="F44" s="15"/>
      <c r="G44" s="15"/>
    </row>
    <row r="45" spans="1:7" ht="13.5" thickBot="1">
      <c r="A45" s="15"/>
      <c r="B45" s="12" t="s">
        <v>477</v>
      </c>
      <c r="C45" s="53">
        <v>15.130988069960255</v>
      </c>
      <c r="D45" s="15"/>
      <c r="E45" s="15"/>
      <c r="F45" s="15"/>
      <c r="G45" s="15"/>
    </row>
    <row r="46" spans="1:7" ht="13.5" thickBot="1">
      <c r="A46" s="15"/>
      <c r="B46" s="12" t="s">
        <v>479</v>
      </c>
      <c r="C46" s="53">
        <v>15.130988069960255</v>
      </c>
      <c r="D46" s="15"/>
      <c r="E46" s="15"/>
      <c r="F46" s="15"/>
      <c r="G46" s="15"/>
    </row>
    <row r="47" spans="1:7" ht="13.5" thickBot="1">
      <c r="A47" s="15"/>
      <c r="B47" s="12" t="s">
        <v>481</v>
      </c>
      <c r="C47" s="53">
        <v>15.130988069960255</v>
      </c>
      <c r="D47" s="15"/>
      <c r="E47" s="15"/>
      <c r="F47" s="15"/>
      <c r="G47" s="15"/>
    </row>
    <row r="48" spans="1:7" ht="13.5" thickBot="1">
      <c r="A48" s="15"/>
      <c r="B48" s="12" t="s">
        <v>482</v>
      </c>
      <c r="C48" s="53">
        <v>10.655625401380462</v>
      </c>
      <c r="D48" s="20"/>
      <c r="E48" s="15"/>
      <c r="F48" s="15"/>
      <c r="G48" s="15"/>
    </row>
    <row r="49" spans="1:7" ht="13.5" thickBot="1">
      <c r="A49" s="15"/>
      <c r="B49" s="12" t="s">
        <v>483</v>
      </c>
      <c r="C49" s="53">
        <v>10.655625401380462</v>
      </c>
      <c r="D49" s="20"/>
      <c r="E49" s="15"/>
      <c r="F49" s="15"/>
      <c r="G49" s="15"/>
    </row>
    <row r="50" spans="1:7" ht="13.5" thickBot="1">
      <c r="A50" s="15"/>
      <c r="B50" s="12" t="s">
        <v>484</v>
      </c>
      <c r="C50" s="53">
        <v>15.130988069960255</v>
      </c>
      <c r="D50" s="15"/>
      <c r="E50" s="15"/>
      <c r="F50" s="15"/>
      <c r="G50" s="15"/>
    </row>
    <row r="51" spans="1:7" ht="13.5" thickBot="1">
      <c r="A51" s="15"/>
      <c r="B51" s="12" t="s">
        <v>485</v>
      </c>
      <c r="C51" s="53">
        <v>45.286407955866963</v>
      </c>
      <c r="D51" s="15"/>
      <c r="E51" s="15"/>
      <c r="F51" s="15"/>
      <c r="G51" s="15"/>
    </row>
    <row r="52" spans="1:7" ht="13.5" thickBot="1">
      <c r="A52" s="15"/>
      <c r="B52" s="12" t="s">
        <v>486</v>
      </c>
      <c r="C52" s="53">
        <v>45.286407955866963</v>
      </c>
      <c r="D52" s="20"/>
      <c r="E52" s="15"/>
      <c r="F52" s="15"/>
      <c r="G52" s="15"/>
    </row>
    <row r="53" spans="1:7" ht="13.5" thickBot="1">
      <c r="A53" s="15"/>
      <c r="B53" s="12" t="s">
        <v>487</v>
      </c>
      <c r="C53" s="53">
        <v>15.130988069960255</v>
      </c>
      <c r="D53" s="15"/>
      <c r="E53" s="15"/>
      <c r="F53" s="15"/>
      <c r="G53" s="15"/>
    </row>
    <row r="54" spans="1:7" ht="13.5" thickBot="1">
      <c r="A54" s="15"/>
      <c r="B54" s="12" t="s">
        <v>795</v>
      </c>
      <c r="C54" s="53">
        <v>15.130988069960255</v>
      </c>
      <c r="D54" s="15"/>
      <c r="E54" s="15"/>
      <c r="F54" s="15"/>
      <c r="G54" s="15"/>
    </row>
    <row r="55" spans="1:7" ht="13.5" thickBot="1">
      <c r="A55" s="15"/>
      <c r="B55" s="12" t="s">
        <v>490</v>
      </c>
      <c r="C55" s="53">
        <v>15.130988069960255</v>
      </c>
      <c r="D55" s="15"/>
      <c r="E55" s="15"/>
      <c r="F55" s="15"/>
      <c r="G55" s="15"/>
    </row>
    <row r="56" spans="1:7" ht="13.5" thickBot="1">
      <c r="A56" s="15"/>
      <c r="B56" s="12" t="s">
        <v>491</v>
      </c>
      <c r="C56" s="53">
        <v>15.130988069960255</v>
      </c>
      <c r="D56" s="15"/>
      <c r="E56" s="15"/>
      <c r="F56" s="15"/>
      <c r="G56" s="15"/>
    </row>
    <row r="57" spans="1:7" ht="13.5" thickBot="1">
      <c r="A57" s="15"/>
      <c r="B57" s="12" t="s">
        <v>492</v>
      </c>
      <c r="C57" s="53">
        <v>15.130988069960255</v>
      </c>
      <c r="D57" s="15"/>
      <c r="E57" s="15"/>
      <c r="F57" s="15"/>
      <c r="G57" s="15"/>
    </row>
    <row r="58" spans="1:7" ht="13.5" thickBot="1">
      <c r="A58" s="15"/>
      <c r="B58" s="12" t="s">
        <v>493</v>
      </c>
      <c r="C58" s="53">
        <v>15.68508059083204</v>
      </c>
      <c r="D58" s="15"/>
      <c r="E58" s="15"/>
      <c r="F58" s="15"/>
      <c r="G58" s="15"/>
    </row>
    <row r="59" spans="1:7" ht="13.5" thickBot="1">
      <c r="A59" s="15"/>
      <c r="B59" s="12" t="s">
        <v>494</v>
      </c>
      <c r="C59" s="53">
        <v>15.130988069960255</v>
      </c>
      <c r="D59" s="15"/>
      <c r="E59" s="15"/>
      <c r="F59" s="15"/>
      <c r="G59" s="15"/>
    </row>
    <row r="60" spans="1:7" ht="13.5" thickBot="1">
      <c r="A60" s="15"/>
      <c r="B60" s="12" t="s">
        <v>495</v>
      </c>
      <c r="C60" s="53">
        <v>15.130988069960255</v>
      </c>
      <c r="D60" s="15"/>
      <c r="E60" s="15"/>
      <c r="F60" s="15"/>
      <c r="G60" s="15"/>
    </row>
    <row r="61" spans="1:7" ht="13.5" thickBot="1">
      <c r="A61" s="15"/>
      <c r="B61" s="12" t="s">
        <v>496</v>
      </c>
      <c r="C61" s="53">
        <v>15.130988069960255</v>
      </c>
      <c r="D61" s="15"/>
      <c r="E61" s="15"/>
      <c r="F61" s="15"/>
      <c r="G61" s="15"/>
    </row>
    <row r="62" spans="1:7" ht="13.5" thickBot="1">
      <c r="A62" s="15"/>
      <c r="B62" s="12" t="s">
        <v>497</v>
      </c>
      <c r="C62" s="53">
        <v>15.68508059083204</v>
      </c>
      <c r="D62" s="15"/>
      <c r="E62" s="15"/>
      <c r="F62" s="71"/>
      <c r="G62" s="15"/>
    </row>
    <row r="63" spans="1:7" ht="13.5" thickBot="1">
      <c r="A63" s="15"/>
      <c r="B63" s="12" t="s">
        <v>498</v>
      </c>
      <c r="C63" s="53">
        <v>15.130988069960255</v>
      </c>
      <c r="D63" s="15"/>
      <c r="E63" s="15"/>
      <c r="F63" s="71"/>
      <c r="G63" s="15"/>
    </row>
    <row r="64" spans="1:7" ht="13.5" thickBot="1">
      <c r="A64" s="15"/>
      <c r="B64" s="12" t="s">
        <v>796</v>
      </c>
      <c r="C64" s="53">
        <v>60.417396025827216</v>
      </c>
      <c r="D64" s="15"/>
      <c r="E64" s="15"/>
      <c r="F64" s="15"/>
      <c r="G64" s="15"/>
    </row>
    <row r="65" spans="1:7" ht="13.5" thickBot="1">
      <c r="A65" s="15"/>
      <c r="B65" s="12" t="s">
        <v>797</v>
      </c>
      <c r="C65" s="53">
        <v>46.774932819999997</v>
      </c>
      <c r="D65" s="15"/>
      <c r="E65" s="15"/>
      <c r="F65" s="15"/>
      <c r="G65" s="15"/>
    </row>
    <row r="66" spans="1:7" ht="13.5" thickBot="1">
      <c r="A66" s="15"/>
      <c r="B66" s="12" t="s">
        <v>798</v>
      </c>
      <c r="C66" s="53">
        <v>26.654451739999999</v>
      </c>
      <c r="D66" s="15"/>
      <c r="E66" s="15"/>
      <c r="F66" s="15"/>
      <c r="G66" s="15"/>
    </row>
    <row r="67" spans="1:7">
      <c r="A67" s="15"/>
      <c r="B67" s="69"/>
      <c r="C67" s="69"/>
      <c r="D67" s="15"/>
      <c r="E67" s="15"/>
      <c r="F67" s="15"/>
      <c r="G67" s="15"/>
    </row>
    <row r="68" spans="1:7">
      <c r="A68" s="15"/>
      <c r="B68" s="69"/>
      <c r="C68" s="69"/>
      <c r="D68" s="15"/>
      <c r="E68" s="15"/>
      <c r="F68" s="15"/>
      <c r="G68" s="15"/>
    </row>
    <row r="69" spans="1:7">
      <c r="C69" s="54"/>
    </row>
    <row r="70" spans="1:7">
      <c r="C70" s="54"/>
    </row>
    <row r="71" spans="1:7">
      <c r="C71" s="54"/>
    </row>
    <row r="72" spans="1:7">
      <c r="C72" s="54"/>
    </row>
    <row r="73" spans="1:7">
      <c r="C73" s="54"/>
    </row>
    <row r="74" spans="1:7">
      <c r="C74" s="54"/>
    </row>
    <row r="75" spans="1:7">
      <c r="C75" s="54"/>
    </row>
    <row r="76" spans="1:7">
      <c r="C76" s="54"/>
    </row>
    <row r="77" spans="1:7">
      <c r="C77" s="54"/>
    </row>
    <row r="78" spans="1:7">
      <c r="C78" s="54"/>
    </row>
    <row r="79" spans="1:7">
      <c r="C79" s="54"/>
    </row>
    <row r="80" spans="1:7">
      <c r="C80" s="54"/>
    </row>
    <row r="81" spans="3:3">
      <c r="C81" s="54"/>
    </row>
    <row r="82" spans="3:3">
      <c r="C82" s="54"/>
    </row>
    <row r="83" spans="3:3">
      <c r="C83" s="54"/>
    </row>
    <row r="84" spans="3:3">
      <c r="C84" s="54"/>
    </row>
    <row r="85" spans="3:3">
      <c r="C85" s="54"/>
    </row>
    <row r="86" spans="3:3">
      <c r="C86" s="54"/>
    </row>
    <row r="87" spans="3:3">
      <c r="C87" s="54"/>
    </row>
    <row r="88" spans="3:3">
      <c r="C88" s="54"/>
    </row>
    <row r="89" spans="3:3">
      <c r="C89" s="54"/>
    </row>
    <row r="90" spans="3:3">
      <c r="C90" s="54"/>
    </row>
    <row r="91" spans="3:3">
      <c r="C91" s="54"/>
    </row>
    <row r="92" spans="3:3">
      <c r="C92" s="54"/>
    </row>
    <row r="93" spans="3:3">
      <c r="C93" s="54"/>
    </row>
    <row r="94" spans="3:3">
      <c r="C94" s="54"/>
    </row>
    <row r="95" spans="3:3">
      <c r="C95" s="54"/>
    </row>
    <row r="96" spans="3:3">
      <c r="C96" s="54"/>
    </row>
    <row r="97" spans="3:3">
      <c r="C97" s="54"/>
    </row>
    <row r="98" spans="3:3">
      <c r="C98" s="54"/>
    </row>
    <row r="99" spans="3:3">
      <c r="C99" s="54"/>
    </row>
    <row r="100" spans="3:3">
      <c r="C100" s="54"/>
    </row>
    <row r="101" spans="3:3">
      <c r="C101" s="54"/>
    </row>
  </sheetData>
  <mergeCells count="1">
    <mergeCell ref="B2:C2"/>
  </mergeCells>
  <pageMargins left="0.7" right="0.7" top="0.75" bottom="0.75" header="0.3" footer="0.3"/>
  <pageSetup paperSize="9" orientation="portrait" verticalDpi="0" r:id="rId1"/>
  <rowBreaks count="1" manualBreakCount="1">
    <brk id="35" max="6"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143"/>
  <sheetViews>
    <sheetView zoomScaleNormal="100" workbookViewId="0" xr3:uid="{23B2C380-326F-580B-8990-D38B2516F165}"/>
  </sheetViews>
  <sheetFormatPr defaultColWidth="10.28515625" defaultRowHeight="12.75"/>
  <cols>
    <col min="1" max="1" width="3.5703125" style="16" customWidth="1"/>
    <col min="2" max="2" width="30.7109375" style="16" customWidth="1"/>
    <col min="3" max="3" width="24.42578125" style="16" customWidth="1"/>
    <col min="4" max="4" width="10.28515625" style="16"/>
    <col min="5" max="5" width="39.140625" style="16" bestFit="1" customWidth="1"/>
    <col min="6" max="6" width="31.5703125" style="16" customWidth="1"/>
    <col min="7" max="7" width="5.7109375" style="16" customWidth="1"/>
    <col min="8" max="16384" width="10.28515625" style="16"/>
  </cols>
  <sheetData>
    <row r="1" spans="1:7" ht="15">
      <c r="A1" s="66"/>
      <c r="B1" s="15"/>
      <c r="C1" s="15"/>
      <c r="D1" s="15"/>
      <c r="E1" s="15"/>
      <c r="F1" s="15"/>
      <c r="G1" s="15"/>
    </row>
    <row r="2" spans="1:7" ht="20.25" thickBot="1">
      <c r="A2" s="15"/>
      <c r="B2" s="194" t="s">
        <v>805</v>
      </c>
      <c r="C2" s="194"/>
      <c r="D2" s="15"/>
      <c r="E2" s="15"/>
      <c r="F2" s="15"/>
      <c r="G2" s="15"/>
    </row>
    <row r="3" spans="1:7" ht="13.5" thickTop="1">
      <c r="A3" s="15"/>
      <c r="B3" s="17" t="s">
        <v>806</v>
      </c>
      <c r="C3" s="15"/>
      <c r="D3" s="15"/>
      <c r="E3" s="15"/>
      <c r="F3" s="15"/>
      <c r="G3" s="15"/>
    </row>
    <row r="4" spans="1:7">
      <c r="A4" s="15"/>
      <c r="B4" s="15"/>
      <c r="C4" s="15"/>
      <c r="D4" s="15"/>
      <c r="E4" s="15"/>
      <c r="F4" s="15"/>
      <c r="G4" s="15"/>
    </row>
    <row r="5" spans="1:7" ht="18" thickBot="1">
      <c r="A5" s="15"/>
      <c r="B5" s="18" t="s">
        <v>801</v>
      </c>
      <c r="C5" s="15"/>
      <c r="D5" s="15"/>
      <c r="E5" s="18" t="s">
        <v>802</v>
      </c>
      <c r="F5" s="15"/>
      <c r="G5" s="15"/>
    </row>
    <row r="6" spans="1:7" ht="33" customHeight="1" thickTop="1" thickBot="1">
      <c r="A6" s="15"/>
      <c r="B6" s="8" t="s">
        <v>217</v>
      </c>
      <c r="C6" s="99" t="s">
        <v>807</v>
      </c>
      <c r="D6" s="15"/>
      <c r="E6" s="8" t="s">
        <v>217</v>
      </c>
      <c r="F6" s="8" t="s">
        <v>808</v>
      </c>
      <c r="G6" s="15"/>
    </row>
    <row r="7" spans="1:7" ht="13.5" thickBot="1">
      <c r="A7" s="15"/>
      <c r="B7" s="12" t="s">
        <v>403</v>
      </c>
      <c r="C7" s="68">
        <v>1.068252346</v>
      </c>
      <c r="D7" s="15"/>
      <c r="E7" s="12" t="s">
        <v>116</v>
      </c>
      <c r="F7" s="68">
        <v>16.314183885999999</v>
      </c>
      <c r="G7" s="15"/>
    </row>
    <row r="8" spans="1:7" ht="13.5" thickBot="1">
      <c r="A8" s="15"/>
      <c r="B8" s="12" t="s">
        <v>405</v>
      </c>
      <c r="C8" s="68">
        <v>1.068252346</v>
      </c>
      <c r="D8" s="15"/>
      <c r="E8" s="12" t="s">
        <v>792</v>
      </c>
      <c r="F8" s="68">
        <v>0</v>
      </c>
      <c r="G8" s="15"/>
    </row>
    <row r="9" spans="1:7" ht="13.5" thickBot="1">
      <c r="A9" s="15"/>
      <c r="B9" s="12" t="s">
        <v>407</v>
      </c>
      <c r="C9" s="68">
        <v>1.068252346</v>
      </c>
      <c r="D9" s="15"/>
      <c r="E9" s="12" t="s">
        <v>354</v>
      </c>
      <c r="F9" s="68">
        <v>10.52695273</v>
      </c>
      <c r="G9" s="15"/>
    </row>
    <row r="10" spans="1:7" ht="13.5" thickBot="1">
      <c r="A10" s="15"/>
      <c r="B10" s="12" t="s">
        <v>409</v>
      </c>
      <c r="C10" s="68">
        <v>1.068252346</v>
      </c>
      <c r="D10" s="15"/>
      <c r="E10" s="12" t="s">
        <v>353</v>
      </c>
      <c r="F10" s="68">
        <v>7.3636812199999993</v>
      </c>
      <c r="G10" s="15"/>
    </row>
    <row r="11" spans="1:7" ht="13.5" thickBot="1">
      <c r="A11" s="15"/>
      <c r="B11" s="12" t="s">
        <v>411</v>
      </c>
      <c r="C11" s="68">
        <v>1.068252346</v>
      </c>
      <c r="D11" s="15"/>
      <c r="E11" s="12" t="s">
        <v>366</v>
      </c>
      <c r="F11" s="68">
        <v>5.1856910000000003</v>
      </c>
      <c r="G11" s="15"/>
    </row>
    <row r="12" spans="1:7" ht="13.5" thickBot="1">
      <c r="A12" s="15"/>
      <c r="B12" s="12" t="s">
        <v>413</v>
      </c>
      <c r="C12" s="68">
        <v>1.068252346</v>
      </c>
      <c r="D12" s="15"/>
      <c r="E12" s="12" t="s">
        <v>352</v>
      </c>
      <c r="F12" s="68">
        <v>8.421562183999999</v>
      </c>
      <c r="G12" s="15"/>
    </row>
    <row r="13" spans="1:7" ht="13.5" thickBot="1">
      <c r="A13" s="15"/>
      <c r="B13" s="12" t="s">
        <v>415</v>
      </c>
      <c r="C13" s="68">
        <v>1.068252346</v>
      </c>
      <c r="D13" s="15"/>
      <c r="E13" s="12" t="s">
        <v>804</v>
      </c>
      <c r="F13" s="68">
        <v>6.2072721269999995</v>
      </c>
      <c r="G13" s="15"/>
    </row>
    <row r="14" spans="1:7" ht="13.5" thickBot="1">
      <c r="A14" s="15"/>
      <c r="B14" s="12" t="s">
        <v>417</v>
      </c>
      <c r="C14" s="68">
        <v>1.068252346</v>
      </c>
      <c r="D14" s="15"/>
      <c r="E14" s="12" t="s">
        <v>793</v>
      </c>
      <c r="F14" s="68">
        <v>11.595205075999997</v>
      </c>
      <c r="G14" s="76"/>
    </row>
    <row r="15" spans="1:7" ht="13.5" thickBot="1">
      <c r="A15" s="15"/>
      <c r="B15" s="12" t="s">
        <v>419</v>
      </c>
      <c r="C15" s="68">
        <v>0.52894048199999999</v>
      </c>
      <c r="D15" s="15"/>
      <c r="E15" s="12" t="s">
        <v>359</v>
      </c>
      <c r="F15" s="68">
        <v>1.068252346</v>
      </c>
      <c r="G15" s="15"/>
    </row>
    <row r="16" spans="1:7" ht="13.5" thickBot="1">
      <c r="A16" s="15"/>
      <c r="B16" s="12" t="s">
        <v>421</v>
      </c>
      <c r="C16" s="68">
        <v>3.298099476</v>
      </c>
      <c r="D16" s="15"/>
      <c r="E16" s="12" t="s">
        <v>358</v>
      </c>
      <c r="F16" s="68">
        <v>0</v>
      </c>
      <c r="G16" s="15"/>
    </row>
    <row r="17" spans="1:7" ht="13.5" thickBot="1">
      <c r="A17" s="15"/>
      <c r="B17" s="12" t="s">
        <v>423</v>
      </c>
      <c r="C17" s="68">
        <v>3.298099476</v>
      </c>
      <c r="D17" s="15"/>
      <c r="E17" s="15"/>
      <c r="F17" s="15"/>
      <c r="G17" s="15"/>
    </row>
    <row r="18" spans="1:7" ht="13.5" thickBot="1">
      <c r="A18" s="15"/>
      <c r="B18" s="12" t="s">
        <v>425</v>
      </c>
      <c r="C18" s="68">
        <v>3.298099476</v>
      </c>
      <c r="D18" s="15"/>
      <c r="E18" s="77"/>
      <c r="F18" s="71"/>
      <c r="G18" s="15"/>
    </row>
    <row r="19" spans="1:7" ht="13.5" thickBot="1">
      <c r="A19" s="15"/>
      <c r="B19" s="12" t="s">
        <v>427</v>
      </c>
      <c r="C19" s="68">
        <v>1.068252346</v>
      </c>
      <c r="D19" s="15"/>
      <c r="E19" s="15"/>
      <c r="F19" s="71"/>
      <c r="G19" s="15"/>
    </row>
    <row r="20" spans="1:7" ht="13.5" thickBot="1">
      <c r="A20" s="15"/>
      <c r="B20" s="12" t="s">
        <v>429</v>
      </c>
      <c r="C20" s="68">
        <v>1.068252346</v>
      </c>
      <c r="D20" s="15"/>
      <c r="E20" s="15"/>
      <c r="F20" s="71"/>
      <c r="G20" s="15"/>
    </row>
    <row r="21" spans="1:7" ht="13.5" thickBot="1">
      <c r="A21" s="15"/>
      <c r="B21" s="12" t="s">
        <v>431</v>
      </c>
      <c r="C21" s="68">
        <v>1.068252346</v>
      </c>
      <c r="D21" s="15"/>
      <c r="E21" s="15"/>
      <c r="F21" s="71"/>
      <c r="G21" s="15"/>
    </row>
    <row r="22" spans="1:7" ht="13.5" thickBot="1">
      <c r="A22" s="15"/>
      <c r="B22" s="12" t="s">
        <v>433</v>
      </c>
      <c r="C22" s="68">
        <v>1.068252346</v>
      </c>
      <c r="D22" s="15"/>
      <c r="E22" s="15"/>
      <c r="F22" s="71"/>
      <c r="G22" s="15"/>
    </row>
    <row r="23" spans="1:7" ht="13.5" thickBot="1">
      <c r="A23" s="15"/>
      <c r="B23" s="12" t="s">
        <v>435</v>
      </c>
      <c r="C23" s="68">
        <v>8.846788845999999</v>
      </c>
      <c r="D23" s="15"/>
      <c r="E23" s="15"/>
      <c r="F23" s="71"/>
      <c r="G23" s="15"/>
    </row>
    <row r="24" spans="1:7" ht="13.5" thickBot="1">
      <c r="A24" s="15"/>
      <c r="B24" s="12" t="s">
        <v>778</v>
      </c>
      <c r="C24" s="68">
        <v>7.4570236579999998</v>
      </c>
      <c r="D24" s="15"/>
      <c r="E24" s="15"/>
      <c r="F24" s="71"/>
      <c r="G24" s="15"/>
    </row>
    <row r="25" spans="1:7" ht="13.5" thickBot="1">
      <c r="A25" s="15"/>
      <c r="B25" s="12" t="s">
        <v>439</v>
      </c>
      <c r="C25" s="68">
        <v>7.4570236579999998</v>
      </c>
      <c r="D25" s="15"/>
      <c r="E25" s="15"/>
      <c r="F25" s="71"/>
      <c r="G25" s="15"/>
    </row>
    <row r="26" spans="1:7" ht="13.5" thickBot="1">
      <c r="A26" s="15"/>
      <c r="B26" s="12" t="s">
        <v>441</v>
      </c>
      <c r="C26" s="68">
        <v>11.087007357999999</v>
      </c>
      <c r="D26" s="15"/>
      <c r="E26" s="15"/>
      <c r="F26" s="71"/>
      <c r="G26" s="15"/>
    </row>
    <row r="27" spans="1:7" ht="13.5" thickBot="1">
      <c r="A27" s="15"/>
      <c r="B27" s="12" t="s">
        <v>136</v>
      </c>
      <c r="C27" s="68">
        <v>11.087007357999999</v>
      </c>
      <c r="D27" s="15"/>
      <c r="E27" s="15"/>
      <c r="F27" s="71"/>
      <c r="G27" s="15"/>
    </row>
    <row r="28" spans="1:7" ht="13.5" thickBot="1">
      <c r="A28" s="15"/>
      <c r="B28" s="12" t="s">
        <v>444</v>
      </c>
      <c r="C28" s="68">
        <v>11.087007357999999</v>
      </c>
      <c r="D28" s="15"/>
      <c r="E28" s="15"/>
      <c r="F28" s="71"/>
      <c r="G28" s="15"/>
    </row>
    <row r="29" spans="1:7" ht="13.5" thickBot="1">
      <c r="A29" s="15"/>
      <c r="B29" s="12" t="s">
        <v>446</v>
      </c>
      <c r="C29" s="68">
        <v>7.4570236579999998</v>
      </c>
      <c r="D29" s="15"/>
      <c r="E29" s="15"/>
      <c r="F29" s="71"/>
      <c r="G29" s="15"/>
    </row>
    <row r="30" spans="1:7" ht="13.5" thickBot="1">
      <c r="A30" s="15"/>
      <c r="B30" s="12" t="s">
        <v>139</v>
      </c>
      <c r="C30" s="68">
        <v>7.4570236579999998</v>
      </c>
      <c r="D30" s="15"/>
      <c r="E30" s="15"/>
      <c r="F30" s="71"/>
      <c r="G30" s="15"/>
    </row>
    <row r="31" spans="1:7" ht="13.5" thickBot="1">
      <c r="A31" s="15"/>
      <c r="B31" s="12" t="s">
        <v>449</v>
      </c>
      <c r="C31" s="68">
        <v>11.087007357999999</v>
      </c>
      <c r="D31" s="15"/>
      <c r="E31" s="15"/>
      <c r="F31" s="71"/>
      <c r="G31" s="15"/>
    </row>
    <row r="32" spans="1:7" ht="13.5" thickBot="1">
      <c r="A32" s="15"/>
      <c r="B32" s="12" t="s">
        <v>451</v>
      </c>
      <c r="C32" s="68">
        <v>11.087007357999999</v>
      </c>
      <c r="D32" s="15"/>
      <c r="E32" s="15"/>
      <c r="F32" s="71"/>
      <c r="G32" s="15"/>
    </row>
    <row r="33" spans="1:7" ht="13.5" thickBot="1">
      <c r="A33" s="15"/>
      <c r="B33" s="12" t="s">
        <v>779</v>
      </c>
      <c r="C33" s="68">
        <v>7.4570236579999998</v>
      </c>
      <c r="D33" s="15"/>
      <c r="E33" s="15"/>
      <c r="F33" s="71"/>
      <c r="G33" s="15"/>
    </row>
    <row r="34" spans="1:7" ht="13.5" thickBot="1">
      <c r="A34" s="15"/>
      <c r="B34" s="12" t="s">
        <v>780</v>
      </c>
      <c r="C34" s="68">
        <v>7.4570236579999998</v>
      </c>
      <c r="D34" s="15"/>
      <c r="E34" s="15"/>
      <c r="F34" s="71"/>
      <c r="G34" s="15"/>
    </row>
    <row r="35" spans="1:7" ht="13.5" thickBot="1">
      <c r="A35" s="15"/>
      <c r="B35" s="12" t="s">
        <v>457</v>
      </c>
      <c r="C35" s="68">
        <v>7.4570236579999998</v>
      </c>
      <c r="D35" s="15"/>
      <c r="E35" s="15"/>
      <c r="F35" s="71"/>
      <c r="G35" s="15"/>
    </row>
    <row r="36" spans="1:7" ht="13.5" thickBot="1">
      <c r="A36" s="15"/>
      <c r="B36" s="12" t="s">
        <v>459</v>
      </c>
      <c r="C36" s="68">
        <v>11.087007357999999</v>
      </c>
      <c r="D36" s="15"/>
      <c r="E36" s="15"/>
      <c r="F36" s="71"/>
      <c r="G36" s="15"/>
    </row>
    <row r="37" spans="1:7" ht="13.5" thickBot="1">
      <c r="A37" s="15"/>
      <c r="B37" s="12" t="s">
        <v>461</v>
      </c>
      <c r="C37" s="68">
        <v>11.087007357999999</v>
      </c>
      <c r="D37" s="15"/>
      <c r="E37" s="15"/>
      <c r="F37" s="71"/>
      <c r="G37" s="15"/>
    </row>
    <row r="38" spans="1:7" ht="13.5" thickBot="1">
      <c r="A38" s="15"/>
      <c r="B38" s="12" t="s">
        <v>463</v>
      </c>
      <c r="C38" s="68">
        <v>11.087007357999999</v>
      </c>
      <c r="D38" s="15"/>
      <c r="E38" s="15"/>
      <c r="F38" s="71"/>
      <c r="G38" s="15"/>
    </row>
    <row r="39" spans="1:7" ht="13.5" thickBot="1">
      <c r="A39" s="15"/>
      <c r="B39" s="12" t="s">
        <v>465</v>
      </c>
      <c r="C39" s="68">
        <v>11.087007357999999</v>
      </c>
      <c r="D39" s="15"/>
      <c r="E39" s="15"/>
      <c r="F39" s="71"/>
      <c r="G39" s="15"/>
    </row>
    <row r="40" spans="1:7" ht="13.5" thickBot="1">
      <c r="A40" s="15"/>
      <c r="B40" s="12" t="s">
        <v>467</v>
      </c>
      <c r="C40" s="68">
        <v>11.087007357999999</v>
      </c>
      <c r="D40" s="15"/>
      <c r="E40" s="15"/>
      <c r="F40" s="71"/>
      <c r="G40" s="15"/>
    </row>
    <row r="41" spans="1:7" ht="13.5" thickBot="1">
      <c r="A41" s="15"/>
      <c r="B41" s="12" t="s">
        <v>469</v>
      </c>
      <c r="C41" s="68">
        <v>11.087007357999999</v>
      </c>
      <c r="D41" s="15"/>
      <c r="E41" s="15"/>
      <c r="F41" s="15"/>
      <c r="G41" s="15"/>
    </row>
    <row r="42" spans="1:7" ht="13.5" thickBot="1">
      <c r="A42" s="15"/>
      <c r="B42" s="12" t="s">
        <v>471</v>
      </c>
      <c r="C42" s="68">
        <v>13.316854488000001</v>
      </c>
      <c r="D42" s="15"/>
      <c r="E42" s="15"/>
      <c r="F42" s="15"/>
      <c r="G42" s="15"/>
    </row>
    <row r="43" spans="1:7" ht="13.5" thickBot="1">
      <c r="A43" s="15"/>
      <c r="B43" s="12" t="s">
        <v>473</v>
      </c>
      <c r="C43" s="68">
        <v>11.087007357999999</v>
      </c>
      <c r="D43" s="15"/>
      <c r="E43" s="15"/>
      <c r="F43" s="15"/>
      <c r="G43" s="15"/>
    </row>
    <row r="44" spans="1:7" ht="13.5" thickBot="1">
      <c r="A44" s="15"/>
      <c r="B44" s="12" t="s">
        <v>475</v>
      </c>
      <c r="C44" s="68">
        <v>11.087007357999999</v>
      </c>
      <c r="D44" s="15"/>
      <c r="E44" s="15"/>
      <c r="F44" s="15"/>
      <c r="G44" s="15"/>
    </row>
    <row r="45" spans="1:7" ht="13.5" thickBot="1">
      <c r="A45" s="15"/>
      <c r="B45" s="12" t="s">
        <v>477</v>
      </c>
      <c r="C45" s="68">
        <v>11.087007357999999</v>
      </c>
      <c r="D45" s="15"/>
      <c r="E45" s="15"/>
      <c r="F45" s="15"/>
      <c r="G45" s="15"/>
    </row>
    <row r="46" spans="1:7" ht="13.5" thickBot="1">
      <c r="A46" s="15"/>
      <c r="B46" s="12" t="s">
        <v>479</v>
      </c>
      <c r="C46" s="68">
        <v>11.087007357999999</v>
      </c>
      <c r="D46" s="15"/>
      <c r="E46" s="15"/>
      <c r="F46" s="15"/>
      <c r="G46" s="15"/>
    </row>
    <row r="47" spans="1:7" ht="13.5" thickBot="1">
      <c r="A47" s="15"/>
      <c r="B47" s="12" t="s">
        <v>481</v>
      </c>
      <c r="C47" s="68">
        <v>11.087007357999999</v>
      </c>
      <c r="D47" s="15"/>
      <c r="E47" s="15"/>
      <c r="F47" s="15"/>
      <c r="G47" s="15"/>
    </row>
    <row r="48" spans="1:7" ht="13.5" thickBot="1">
      <c r="A48" s="15"/>
      <c r="B48" s="12" t="s">
        <v>482</v>
      </c>
      <c r="C48" s="68">
        <v>7.4570236579999998</v>
      </c>
      <c r="D48" s="15"/>
      <c r="E48" s="15"/>
      <c r="F48" s="15"/>
      <c r="G48" s="15"/>
    </row>
    <row r="49" spans="1:7" ht="13.5" thickBot="1">
      <c r="A49" s="15"/>
      <c r="B49" s="12" t="s">
        <v>483</v>
      </c>
      <c r="C49" s="68">
        <v>7.4570236579999998</v>
      </c>
      <c r="D49" s="15"/>
      <c r="E49" s="15"/>
      <c r="F49" s="15"/>
      <c r="G49" s="15"/>
    </row>
    <row r="50" spans="1:7" ht="13.5" thickBot="1">
      <c r="A50" s="15"/>
      <c r="B50" s="12" t="s">
        <v>484</v>
      </c>
      <c r="C50" s="68">
        <v>11.087007357999999</v>
      </c>
      <c r="D50" s="15"/>
      <c r="E50" s="15"/>
      <c r="F50" s="15"/>
      <c r="G50" s="15"/>
    </row>
    <row r="51" spans="1:7" ht="13.5" thickBot="1">
      <c r="A51" s="15"/>
      <c r="B51" s="12" t="s">
        <v>485</v>
      </c>
      <c r="C51" s="68">
        <v>2.2402185119999998</v>
      </c>
      <c r="D51" s="15"/>
      <c r="E51" s="15"/>
      <c r="F51" s="15"/>
      <c r="G51" s="15"/>
    </row>
    <row r="52" spans="1:7" ht="13.5" thickBot="1">
      <c r="A52" s="15"/>
      <c r="B52" s="12" t="s">
        <v>486</v>
      </c>
      <c r="C52" s="68">
        <v>2.2402185119999998</v>
      </c>
      <c r="D52" s="15"/>
      <c r="E52" s="15"/>
      <c r="F52" s="15"/>
      <c r="G52" s="15"/>
    </row>
    <row r="53" spans="1:7" ht="13.5" thickBot="1">
      <c r="A53" s="15"/>
      <c r="B53" s="12" t="s">
        <v>487</v>
      </c>
      <c r="C53" s="68">
        <v>11.087007357999999</v>
      </c>
      <c r="D53" s="15"/>
      <c r="E53" s="15"/>
      <c r="F53" s="15"/>
      <c r="G53" s="15"/>
    </row>
    <row r="54" spans="1:7" ht="13.5" thickBot="1">
      <c r="A54" s="15"/>
      <c r="B54" s="12" t="s">
        <v>795</v>
      </c>
      <c r="C54" s="68">
        <v>11.087007357999999</v>
      </c>
      <c r="D54" s="15"/>
      <c r="E54" s="15"/>
      <c r="F54" s="15"/>
      <c r="G54" s="15"/>
    </row>
    <row r="55" spans="1:7" ht="13.5" thickBot="1">
      <c r="A55" s="15"/>
      <c r="B55" s="12" t="s">
        <v>490</v>
      </c>
      <c r="C55" s="68">
        <v>11.087007357999999</v>
      </c>
      <c r="D55" s="15"/>
      <c r="E55" s="15"/>
      <c r="F55" s="15"/>
      <c r="G55" s="15"/>
    </row>
    <row r="56" spans="1:7" ht="13.5" thickBot="1">
      <c r="A56" s="15"/>
      <c r="B56" s="12" t="s">
        <v>491</v>
      </c>
      <c r="C56" s="68">
        <v>11.087007357999999</v>
      </c>
      <c r="D56" s="15"/>
      <c r="E56" s="15"/>
      <c r="F56" s="15"/>
      <c r="G56" s="15"/>
    </row>
    <row r="57" spans="1:7" ht="13.5" thickBot="1">
      <c r="A57" s="15"/>
      <c r="B57" s="12" t="s">
        <v>492</v>
      </c>
      <c r="C57" s="68">
        <v>11.087007357999999</v>
      </c>
      <c r="D57" s="15"/>
      <c r="E57" s="15"/>
      <c r="F57" s="15"/>
      <c r="G57" s="15"/>
    </row>
    <row r="58" spans="1:7" ht="13.5" thickBot="1">
      <c r="A58" s="15"/>
      <c r="B58" s="12" t="s">
        <v>493</v>
      </c>
      <c r="C58" s="68">
        <v>11.595205075999997</v>
      </c>
      <c r="D58" s="15"/>
      <c r="E58" s="15"/>
      <c r="F58" s="15"/>
      <c r="G58" s="15"/>
    </row>
    <row r="59" spans="1:7" ht="13.5" thickBot="1">
      <c r="A59" s="15"/>
      <c r="B59" s="12" t="s">
        <v>494</v>
      </c>
      <c r="C59" s="68">
        <v>11.595205075999997</v>
      </c>
      <c r="D59" s="15"/>
      <c r="E59" s="15"/>
      <c r="F59" s="15"/>
      <c r="G59" s="15"/>
    </row>
    <row r="60" spans="1:7" ht="13.5" thickBot="1">
      <c r="A60" s="15"/>
      <c r="B60" s="12" t="s">
        <v>495</v>
      </c>
      <c r="C60" s="68">
        <v>11.087007357999999</v>
      </c>
      <c r="D60" s="15"/>
      <c r="E60" s="15"/>
      <c r="F60" s="15"/>
      <c r="G60" s="15"/>
    </row>
    <row r="61" spans="1:7" ht="13.5" thickBot="1">
      <c r="A61" s="15"/>
      <c r="B61" s="12" t="s">
        <v>496</v>
      </c>
      <c r="C61" s="68">
        <v>11.087007357999999</v>
      </c>
      <c r="D61" s="15"/>
      <c r="E61" s="15"/>
      <c r="F61" s="15"/>
      <c r="G61" s="15"/>
    </row>
    <row r="62" spans="1:7" ht="13.5" thickBot="1">
      <c r="A62" s="15"/>
      <c r="B62" s="12" t="s">
        <v>497</v>
      </c>
      <c r="C62" s="68">
        <v>11.595205075999997</v>
      </c>
      <c r="D62" s="15"/>
      <c r="E62" s="15"/>
      <c r="F62" s="15"/>
      <c r="G62" s="15"/>
    </row>
    <row r="63" spans="1:7" ht="13.5" thickBot="1">
      <c r="A63" s="15"/>
      <c r="B63" s="12" t="s">
        <v>498</v>
      </c>
      <c r="C63" s="68">
        <v>11.087007357999999</v>
      </c>
      <c r="D63" s="15"/>
      <c r="E63" s="15"/>
      <c r="F63" s="15"/>
      <c r="G63" s="15"/>
    </row>
    <row r="64" spans="1:7" ht="13.5" thickBot="1">
      <c r="A64" s="15"/>
      <c r="B64" s="12" t="s">
        <v>796</v>
      </c>
      <c r="C64" s="68">
        <v>7.4570236579999998</v>
      </c>
      <c r="D64" s="15"/>
      <c r="E64" s="15"/>
      <c r="F64" s="71"/>
      <c r="G64" s="15"/>
    </row>
    <row r="65" spans="1:7" ht="13.5" thickBot="1">
      <c r="A65" s="15"/>
      <c r="B65" s="12" t="s">
        <v>797</v>
      </c>
      <c r="C65" s="68">
        <v>10.775865898000001</v>
      </c>
      <c r="D65" s="15"/>
      <c r="E65" s="15"/>
      <c r="F65" s="15"/>
      <c r="G65" s="15"/>
    </row>
    <row r="66" spans="1:7" ht="13.5" thickBot="1">
      <c r="A66" s="15"/>
      <c r="B66" s="12" t="s">
        <v>798</v>
      </c>
      <c r="C66" s="68">
        <v>0</v>
      </c>
      <c r="D66" s="15"/>
      <c r="E66" s="15"/>
      <c r="F66" s="15"/>
      <c r="G66" s="15"/>
    </row>
    <row r="67" spans="1:7">
      <c r="A67" s="15"/>
      <c r="B67" s="15"/>
      <c r="C67" s="15"/>
      <c r="D67" s="15"/>
      <c r="E67" s="15"/>
      <c r="F67" s="15"/>
      <c r="G67" s="15"/>
    </row>
    <row r="68" spans="1:7">
      <c r="A68" s="15"/>
      <c r="B68" s="15"/>
      <c r="C68" s="15"/>
      <c r="D68" s="15"/>
      <c r="E68" s="15"/>
      <c r="F68" s="15"/>
      <c r="G68" s="15"/>
    </row>
    <row r="69" spans="1:7" ht="26.25" customHeight="1">
      <c r="A69" s="15"/>
      <c r="B69" s="216" t="s">
        <v>809</v>
      </c>
      <c r="C69" s="216"/>
      <c r="D69" s="216"/>
      <c r="E69" s="216"/>
      <c r="F69" s="216"/>
      <c r="G69" s="15"/>
    </row>
    <row r="70" spans="1:7">
      <c r="A70" s="15"/>
      <c r="B70" s="15"/>
      <c r="C70" s="15"/>
      <c r="D70" s="15"/>
      <c r="E70" s="15"/>
      <c r="F70" s="15"/>
      <c r="G70" s="15"/>
    </row>
    <row r="109" spans="3:3">
      <c r="C109" s="54"/>
    </row>
    <row r="110" spans="3:3">
      <c r="C110" s="54"/>
    </row>
    <row r="111" spans="3:3">
      <c r="C111" s="54"/>
    </row>
    <row r="112" spans="3:3">
      <c r="C112" s="54"/>
    </row>
    <row r="113" spans="3:3">
      <c r="C113" s="54"/>
    </row>
    <row r="114" spans="3:3">
      <c r="C114" s="54"/>
    </row>
    <row r="115" spans="3:3">
      <c r="C115" s="54"/>
    </row>
    <row r="116" spans="3:3">
      <c r="C116" s="54"/>
    </row>
    <row r="117" spans="3:3">
      <c r="C117" s="54"/>
    </row>
    <row r="118" spans="3:3">
      <c r="C118" s="54"/>
    </row>
    <row r="119" spans="3:3">
      <c r="C119" s="54"/>
    </row>
    <row r="120" spans="3:3">
      <c r="C120" s="54"/>
    </row>
    <row r="121" spans="3:3">
      <c r="C121" s="54"/>
    </row>
    <row r="122" spans="3:3">
      <c r="C122" s="54"/>
    </row>
    <row r="123" spans="3:3">
      <c r="C123" s="54"/>
    </row>
    <row r="124" spans="3:3">
      <c r="C124" s="54"/>
    </row>
    <row r="125" spans="3:3">
      <c r="C125" s="54"/>
    </row>
    <row r="126" spans="3:3">
      <c r="C126" s="54"/>
    </row>
    <row r="127" spans="3:3">
      <c r="C127" s="54"/>
    </row>
    <row r="128" spans="3:3">
      <c r="C128" s="54"/>
    </row>
    <row r="129" spans="3:3">
      <c r="C129" s="54"/>
    </row>
    <row r="130" spans="3:3">
      <c r="C130" s="54"/>
    </row>
    <row r="131" spans="3:3">
      <c r="C131" s="54"/>
    </row>
    <row r="132" spans="3:3">
      <c r="C132" s="54"/>
    </row>
    <row r="133" spans="3:3">
      <c r="C133" s="54"/>
    </row>
    <row r="134" spans="3:3">
      <c r="C134" s="54"/>
    </row>
    <row r="135" spans="3:3">
      <c r="C135" s="54"/>
    </row>
    <row r="136" spans="3:3">
      <c r="C136" s="54"/>
    </row>
    <row r="137" spans="3:3">
      <c r="C137" s="54"/>
    </row>
    <row r="138" spans="3:3">
      <c r="C138" s="54"/>
    </row>
    <row r="139" spans="3:3">
      <c r="C139" s="54"/>
    </row>
    <row r="140" spans="3:3">
      <c r="C140" s="54"/>
    </row>
    <row r="141" spans="3:3">
      <c r="C141" s="54"/>
    </row>
    <row r="142" spans="3:3">
      <c r="C142" s="54"/>
    </row>
    <row r="143" spans="3:3">
      <c r="C143" s="54"/>
    </row>
  </sheetData>
  <mergeCells count="2">
    <mergeCell ref="B2:C2"/>
    <mergeCell ref="B69:F69"/>
  </mergeCells>
  <pageMargins left="0.7" right="0.7" top="0.75" bottom="0.75" header="0.3" footer="0.3"/>
  <pageSetup paperSize="9" orientation="portrait" r:id="rId1"/>
  <rowBreaks count="1" manualBreakCount="1">
    <brk id="39" max="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146"/>
  <sheetViews>
    <sheetView zoomScaleNormal="100" workbookViewId="0" xr3:uid="{EE242A16-C6B8-5192-B120-522BC795EE76}"/>
  </sheetViews>
  <sheetFormatPr defaultColWidth="10.28515625" defaultRowHeight="12.75"/>
  <cols>
    <col min="1" max="1" width="3.5703125" style="16" customWidth="1"/>
    <col min="2" max="2" width="24.42578125" style="16" customWidth="1"/>
    <col min="3" max="4" width="16.28515625" style="16" customWidth="1"/>
    <col min="5" max="5" width="15.5703125" style="16" customWidth="1"/>
    <col min="6" max="6" width="3.5703125" style="16" customWidth="1"/>
    <col min="7" max="7" width="71.28515625" style="16" customWidth="1"/>
    <col min="8" max="9" width="22.42578125" style="16" customWidth="1"/>
    <col min="10" max="10" width="25" style="16" customWidth="1"/>
    <col min="11" max="16384" width="10.28515625" style="16"/>
  </cols>
  <sheetData>
    <row r="1" spans="1:10" ht="15">
      <c r="A1" s="66"/>
      <c r="B1" s="15"/>
      <c r="C1" s="15"/>
      <c r="D1" s="15"/>
      <c r="E1" s="15"/>
      <c r="F1" s="15"/>
      <c r="G1" s="15"/>
      <c r="H1" s="15"/>
      <c r="I1" s="15"/>
      <c r="J1" s="15"/>
    </row>
    <row r="2" spans="1:10" ht="20.25" thickBot="1">
      <c r="A2" s="15"/>
      <c r="B2" s="73" t="s">
        <v>56</v>
      </c>
      <c r="C2" s="15"/>
      <c r="D2" s="15"/>
      <c r="E2" s="15"/>
      <c r="F2" s="15"/>
      <c r="G2" s="15"/>
      <c r="H2" s="15"/>
      <c r="I2" s="15"/>
      <c r="J2" s="15"/>
    </row>
    <row r="3" spans="1:10" ht="13.5" thickTop="1">
      <c r="A3" s="15"/>
      <c r="B3" s="15"/>
      <c r="C3" s="15"/>
      <c r="D3" s="15"/>
      <c r="E3" s="15"/>
      <c r="F3" s="15"/>
      <c r="G3" s="15"/>
      <c r="H3" s="15"/>
      <c r="I3" s="15"/>
      <c r="J3" s="15"/>
    </row>
    <row r="4" spans="1:10" ht="18" thickBot="1">
      <c r="A4" s="15"/>
      <c r="B4" s="18" t="s">
        <v>775</v>
      </c>
      <c r="C4" s="15"/>
      <c r="D4" s="15"/>
      <c r="E4" s="15"/>
      <c r="F4" s="15"/>
      <c r="G4" s="18" t="s">
        <v>810</v>
      </c>
      <c r="H4" s="15"/>
      <c r="I4" s="15"/>
      <c r="J4" s="15"/>
    </row>
    <row r="5" spans="1:10" ht="48.75" customHeight="1" thickTop="1" thickBot="1">
      <c r="A5" s="15"/>
      <c r="B5" s="8" t="s">
        <v>217</v>
      </c>
      <c r="C5" s="177" t="s">
        <v>811</v>
      </c>
      <c r="D5" s="177" t="s">
        <v>812</v>
      </c>
      <c r="E5" s="177" t="s">
        <v>813</v>
      </c>
      <c r="F5" s="15"/>
      <c r="G5" s="8" t="s">
        <v>217</v>
      </c>
      <c r="H5" s="8" t="s">
        <v>814</v>
      </c>
      <c r="I5" s="15"/>
      <c r="J5" s="15"/>
    </row>
    <row r="6" spans="1:10" ht="13.5" thickBot="1">
      <c r="A6" s="15"/>
      <c r="B6" s="12" t="s">
        <v>403</v>
      </c>
      <c r="C6" s="68">
        <v>865.51220055710303</v>
      </c>
      <c r="D6" s="68">
        <v>47.130919220055709</v>
      </c>
      <c r="E6" s="68">
        <f>C6+D6</f>
        <v>912.64311977715874</v>
      </c>
      <c r="F6" s="15"/>
      <c r="G6" s="12" t="s">
        <v>116</v>
      </c>
      <c r="H6" s="68">
        <v>0</v>
      </c>
      <c r="I6" s="15"/>
      <c r="J6" s="15"/>
    </row>
    <row r="7" spans="1:10" ht="13.5" thickBot="1">
      <c r="A7" s="15"/>
      <c r="B7" s="12" t="s">
        <v>405</v>
      </c>
      <c r="C7" s="68">
        <v>862.34644067796614</v>
      </c>
      <c r="D7" s="68">
        <v>47.79661016949153</v>
      </c>
      <c r="E7" s="68">
        <f t="shared" ref="E7:E68" si="0">C7+D7</f>
        <v>910.14305084745763</v>
      </c>
      <c r="F7" s="15"/>
      <c r="G7" s="12" t="s">
        <v>792</v>
      </c>
      <c r="H7" s="68">
        <v>0</v>
      </c>
      <c r="I7" s="15"/>
      <c r="J7" s="15"/>
    </row>
    <row r="8" spans="1:10" ht="13.5" thickBot="1">
      <c r="A8" s="15"/>
      <c r="B8" s="12" t="s">
        <v>407</v>
      </c>
      <c r="C8" s="68">
        <v>930</v>
      </c>
      <c r="D8" s="68">
        <v>50.591715976331372</v>
      </c>
      <c r="E8" s="68">
        <f t="shared" si="0"/>
        <v>980.59171597633133</v>
      </c>
      <c r="F8" s="15"/>
      <c r="G8" s="12" t="s">
        <v>352</v>
      </c>
      <c r="H8" s="68">
        <v>57.13</v>
      </c>
      <c r="I8" s="15"/>
      <c r="J8" s="15"/>
    </row>
    <row r="9" spans="1:10" ht="18" thickBot="1">
      <c r="A9" s="15"/>
      <c r="B9" s="12" t="s">
        <v>409</v>
      </c>
      <c r="C9" s="68">
        <v>862.30216216216229</v>
      </c>
      <c r="D9" s="68">
        <v>46.216216216216218</v>
      </c>
      <c r="E9" s="68">
        <f t="shared" si="0"/>
        <v>908.51837837837854</v>
      </c>
      <c r="F9" s="15"/>
      <c r="G9" s="145" t="s">
        <v>815</v>
      </c>
      <c r="H9" s="68">
        <f>381.9+D51</f>
        <v>500.46</v>
      </c>
      <c r="I9" s="15"/>
      <c r="J9" s="15"/>
    </row>
    <row r="10" spans="1:10" ht="13.5" thickBot="1">
      <c r="A10" s="15"/>
      <c r="B10" s="12" t="s">
        <v>411</v>
      </c>
      <c r="C10" s="68">
        <v>860</v>
      </c>
      <c r="D10" s="68">
        <v>48.305084745762713</v>
      </c>
      <c r="E10" s="68">
        <f t="shared" si="0"/>
        <v>908.30508474576277</v>
      </c>
      <c r="F10" s="15"/>
      <c r="G10" s="12" t="s">
        <v>356</v>
      </c>
      <c r="H10" s="68">
        <v>0</v>
      </c>
      <c r="I10" s="15"/>
      <c r="J10" s="15"/>
    </row>
    <row r="11" spans="1:10" ht="13.5" thickBot="1">
      <c r="A11" s="15"/>
      <c r="B11" s="12" t="s">
        <v>413</v>
      </c>
      <c r="C11" s="68">
        <v>920</v>
      </c>
      <c r="D11" s="68">
        <v>11.343490304709142</v>
      </c>
      <c r="E11" s="68">
        <f t="shared" si="0"/>
        <v>931.34349030470912</v>
      </c>
      <c r="F11" s="15"/>
      <c r="G11" s="12" t="s">
        <v>816</v>
      </c>
      <c r="H11" s="68">
        <v>0</v>
      </c>
      <c r="I11" s="15"/>
      <c r="J11" s="15"/>
    </row>
    <row r="12" spans="1:10" ht="19.5" thickBot="1">
      <c r="A12" s="15"/>
      <c r="B12" s="12" t="s">
        <v>415</v>
      </c>
      <c r="C12" s="68">
        <v>895.32295890410956</v>
      </c>
      <c r="D12" s="68">
        <v>11.589041095890412</v>
      </c>
      <c r="E12" s="68">
        <f t="shared" si="0"/>
        <v>906.91199999999992</v>
      </c>
      <c r="F12" s="15"/>
      <c r="G12" s="18" t="s">
        <v>817</v>
      </c>
      <c r="H12" s="71"/>
      <c r="I12" s="15"/>
      <c r="J12" s="15"/>
    </row>
    <row r="13" spans="1:10" ht="13.5" thickBot="1">
      <c r="A13" s="15"/>
      <c r="B13" s="12" t="s">
        <v>417</v>
      </c>
      <c r="C13" s="68">
        <v>960</v>
      </c>
      <c r="D13" s="68">
        <v>11.761363636363635</v>
      </c>
      <c r="E13" s="68">
        <f t="shared" si="0"/>
        <v>971.76136363636363</v>
      </c>
      <c r="F13" s="15"/>
      <c r="G13" s="8" t="s">
        <v>217</v>
      </c>
      <c r="H13" s="8" t="s">
        <v>818</v>
      </c>
      <c r="I13" s="15"/>
      <c r="J13" s="15"/>
    </row>
    <row r="14" spans="1:10" ht="13.5" thickBot="1">
      <c r="A14" s="15"/>
      <c r="B14" s="12" t="s">
        <v>419</v>
      </c>
      <c r="C14" s="68">
        <v>820</v>
      </c>
      <c r="D14" s="68">
        <v>11.040000000000001</v>
      </c>
      <c r="E14" s="68">
        <f t="shared" si="0"/>
        <v>831.04</v>
      </c>
      <c r="F14" s="15"/>
      <c r="G14" s="12" t="s">
        <v>354</v>
      </c>
      <c r="H14" s="68">
        <v>51.53</v>
      </c>
      <c r="I14" s="15"/>
      <c r="J14" s="15"/>
    </row>
    <row r="15" spans="1:10" ht="13.5" thickBot="1">
      <c r="A15" s="15"/>
      <c r="B15" s="12" t="s">
        <v>421</v>
      </c>
      <c r="C15" s="68">
        <v>830.13463414634134</v>
      </c>
      <c r="D15" s="68">
        <v>11.463414634146341</v>
      </c>
      <c r="E15" s="68">
        <f t="shared" si="0"/>
        <v>841.59804878048772</v>
      </c>
      <c r="F15" s="15"/>
      <c r="G15" s="12" t="s">
        <v>353</v>
      </c>
      <c r="H15" s="68">
        <v>51.53</v>
      </c>
      <c r="I15" s="15"/>
      <c r="J15" s="15"/>
    </row>
    <row r="16" spans="1:10" ht="13.9" customHeight="1" thickBot="1">
      <c r="A16" s="15"/>
      <c r="B16" s="12" t="s">
        <v>423</v>
      </c>
      <c r="C16" s="68">
        <v>860.94000000000017</v>
      </c>
      <c r="D16" s="68">
        <v>11.250000000000002</v>
      </c>
      <c r="E16" s="68">
        <f t="shared" si="0"/>
        <v>872.19000000000017</v>
      </c>
      <c r="F16" s="15"/>
      <c r="G16" s="12" t="s">
        <v>359</v>
      </c>
      <c r="H16" s="68">
        <v>96.14</v>
      </c>
      <c r="I16" s="78"/>
      <c r="J16" s="15"/>
    </row>
    <row r="17" spans="1:10" ht="13.5" thickBot="1">
      <c r="A17" s="15"/>
      <c r="B17" s="12" t="s">
        <v>425</v>
      </c>
      <c r="C17" s="68">
        <v>860.02209944751382</v>
      </c>
      <c r="D17" s="68">
        <v>11.436464088397791</v>
      </c>
      <c r="E17" s="68">
        <f t="shared" si="0"/>
        <v>871.45856353591159</v>
      </c>
      <c r="F17" s="15"/>
      <c r="G17" s="78"/>
      <c r="H17" s="78"/>
      <c r="I17" s="78"/>
      <c r="J17" s="15"/>
    </row>
    <row r="18" spans="1:10" ht="18" thickBot="1">
      <c r="A18" s="15"/>
      <c r="B18" s="12" t="s">
        <v>427</v>
      </c>
      <c r="C18" s="68">
        <v>832.96469387755099</v>
      </c>
      <c r="D18" s="68">
        <v>10.790816326530612</v>
      </c>
      <c r="E18" s="68">
        <f t="shared" si="0"/>
        <v>843.75551020408159</v>
      </c>
      <c r="F18" s="15"/>
      <c r="G18" s="79" t="s">
        <v>819</v>
      </c>
      <c r="H18" s="80"/>
      <c r="I18" s="15"/>
      <c r="J18" s="15"/>
    </row>
    <row r="19" spans="1:10" ht="13.5" customHeight="1" thickBot="1">
      <c r="A19" s="15"/>
      <c r="B19" s="12" t="s">
        <v>429</v>
      </c>
      <c r="C19" s="68">
        <v>1150</v>
      </c>
      <c r="D19" s="68">
        <v>4.8176470588235301</v>
      </c>
      <c r="E19" s="68">
        <f t="shared" si="0"/>
        <v>1154.8176470588235</v>
      </c>
      <c r="F19" s="15"/>
      <c r="G19" s="8" t="s">
        <v>115</v>
      </c>
      <c r="H19" s="8" t="s">
        <v>820</v>
      </c>
      <c r="I19" s="8" t="s">
        <v>821</v>
      </c>
      <c r="J19" s="15"/>
    </row>
    <row r="20" spans="1:10" ht="13.5" thickBot="1">
      <c r="A20" s="15"/>
      <c r="B20" s="12" t="s">
        <v>431</v>
      </c>
      <c r="C20" s="68">
        <v>1136.0409022556391</v>
      </c>
      <c r="D20" s="68">
        <v>4.9804511278195491</v>
      </c>
      <c r="E20" s="68">
        <f t="shared" si="0"/>
        <v>1141.0213533834587</v>
      </c>
      <c r="F20" s="15"/>
      <c r="G20" s="12" t="s">
        <v>822</v>
      </c>
      <c r="H20" s="68">
        <v>7.8</v>
      </c>
      <c r="I20" s="68">
        <v>1.25</v>
      </c>
      <c r="J20" s="15"/>
    </row>
    <row r="21" spans="1:10" ht="13.5" thickBot="1">
      <c r="A21" s="15"/>
      <c r="B21" s="12" t="s">
        <v>433</v>
      </c>
      <c r="C21" s="68">
        <v>1310</v>
      </c>
      <c r="D21" s="68">
        <v>5.5148936170212783</v>
      </c>
      <c r="E21" s="68">
        <f t="shared" si="0"/>
        <v>1315.5148936170212</v>
      </c>
      <c r="F21" s="15"/>
      <c r="G21" s="12" t="s">
        <v>141</v>
      </c>
      <c r="H21" s="68">
        <v>12.8</v>
      </c>
      <c r="I21" s="68">
        <v>5</v>
      </c>
      <c r="J21" s="15"/>
    </row>
    <row r="22" spans="1:10" ht="13.5" thickBot="1">
      <c r="A22" s="15"/>
      <c r="B22" s="12" t="s">
        <v>435</v>
      </c>
      <c r="C22" s="68">
        <v>640</v>
      </c>
      <c r="D22" s="68">
        <v>142.56</v>
      </c>
      <c r="E22" s="68">
        <f t="shared" si="0"/>
        <v>782.56</v>
      </c>
      <c r="F22" s="15"/>
      <c r="G22" s="12" t="s">
        <v>823</v>
      </c>
      <c r="H22" s="68">
        <v>3.9</v>
      </c>
      <c r="I22" s="68"/>
      <c r="J22" s="15"/>
    </row>
    <row r="23" spans="1:10" ht="13.5" thickBot="1">
      <c r="A23" s="15"/>
      <c r="B23" s="12" t="s">
        <v>778</v>
      </c>
      <c r="C23" s="68">
        <v>480.96878048780485</v>
      </c>
      <c r="D23" s="68">
        <v>106.77073170731708</v>
      </c>
      <c r="E23" s="68">
        <f t="shared" si="0"/>
        <v>587.73951219512196</v>
      </c>
      <c r="F23" s="15"/>
      <c r="G23" s="12" t="s">
        <v>162</v>
      </c>
      <c r="H23" s="68">
        <v>10.4</v>
      </c>
      <c r="I23" s="68">
        <v>2.5</v>
      </c>
      <c r="J23" s="15"/>
    </row>
    <row r="24" spans="1:10" ht="13.5" thickBot="1">
      <c r="A24" s="15"/>
      <c r="B24" s="12" t="s">
        <v>439</v>
      </c>
      <c r="C24" s="68">
        <v>358.13951999999995</v>
      </c>
      <c r="D24" s="68">
        <v>89.395199999999988</v>
      </c>
      <c r="E24" s="68">
        <f t="shared" si="0"/>
        <v>447.53471999999994</v>
      </c>
      <c r="F24" s="15"/>
      <c r="G24" s="12" t="s">
        <v>824</v>
      </c>
      <c r="H24" s="68">
        <v>3.9</v>
      </c>
      <c r="I24" s="68"/>
      <c r="J24" s="15"/>
    </row>
    <row r="25" spans="1:10" ht="13.5" thickBot="1">
      <c r="A25" s="15"/>
      <c r="B25" s="12" t="s">
        <v>441</v>
      </c>
      <c r="C25" s="68">
        <v>581.71162499999991</v>
      </c>
      <c r="D25" s="68">
        <v>142.56</v>
      </c>
      <c r="E25" s="68">
        <f t="shared" si="0"/>
        <v>724.27162499999986</v>
      </c>
      <c r="F25" s="15"/>
      <c r="G25" s="15"/>
      <c r="H25" s="15"/>
      <c r="I25" s="15"/>
      <c r="J25" s="15"/>
    </row>
    <row r="26" spans="1:10" ht="18" thickBot="1">
      <c r="A26" s="15"/>
      <c r="B26" s="12" t="s">
        <v>136</v>
      </c>
      <c r="C26" s="68">
        <v>999.95657142857124</v>
      </c>
      <c r="D26" s="68">
        <v>99.282857142857125</v>
      </c>
      <c r="E26" s="68">
        <f t="shared" si="0"/>
        <v>1099.2394285714283</v>
      </c>
      <c r="F26" s="15"/>
      <c r="G26" s="79" t="s">
        <v>825</v>
      </c>
      <c r="H26" s="81"/>
      <c r="I26" s="15"/>
      <c r="J26" s="15"/>
    </row>
    <row r="27" spans="1:10" ht="18" thickBot="1">
      <c r="A27" s="15"/>
      <c r="B27" s="12" t="s">
        <v>444</v>
      </c>
      <c r="C27" s="68">
        <v>570.47760000000005</v>
      </c>
      <c r="D27" s="68">
        <v>92.664000000000001</v>
      </c>
      <c r="E27" s="68">
        <f t="shared" si="0"/>
        <v>663.14160000000004</v>
      </c>
      <c r="F27" s="15"/>
      <c r="G27" s="8" t="s">
        <v>826</v>
      </c>
      <c r="H27" s="99" t="s">
        <v>827</v>
      </c>
      <c r="I27" s="15"/>
      <c r="J27" s="15"/>
    </row>
    <row r="28" spans="1:10" ht="13.5" thickBot="1">
      <c r="A28" s="15"/>
      <c r="B28" s="12" t="s">
        <v>446</v>
      </c>
      <c r="C28" s="68">
        <v>454.32374999999996</v>
      </c>
      <c r="D28" s="68">
        <v>56.744999999999997</v>
      </c>
      <c r="E28" s="68">
        <f t="shared" si="0"/>
        <v>511.06874999999997</v>
      </c>
      <c r="F28" s="15"/>
      <c r="G28" s="12" t="s">
        <v>828</v>
      </c>
      <c r="H28" s="68">
        <v>602.19950000000006</v>
      </c>
      <c r="I28" s="15"/>
      <c r="J28" s="15"/>
    </row>
    <row r="29" spans="1:10" ht="13.5" thickBot="1">
      <c r="A29" s="15"/>
      <c r="B29" s="12" t="s">
        <v>139</v>
      </c>
      <c r="C29" s="68">
        <v>420.20452173913037</v>
      </c>
      <c r="D29" s="68">
        <v>57.380869565217381</v>
      </c>
      <c r="E29" s="68">
        <f t="shared" si="0"/>
        <v>477.58539130434775</v>
      </c>
      <c r="F29" s="15"/>
      <c r="G29" s="12" t="s">
        <v>829</v>
      </c>
      <c r="H29" s="68">
        <v>411.15689999999995</v>
      </c>
      <c r="I29" s="15"/>
      <c r="J29" s="15"/>
    </row>
    <row r="30" spans="1:10" ht="13.5" thickBot="1">
      <c r="A30" s="15"/>
      <c r="B30" s="12" t="s">
        <v>449</v>
      </c>
      <c r="C30" s="68">
        <v>760</v>
      </c>
      <c r="D30" s="68">
        <v>85.273619631901838</v>
      </c>
      <c r="E30" s="68">
        <f t="shared" si="0"/>
        <v>845.27361963190185</v>
      </c>
      <c r="F30" s="15"/>
      <c r="G30" s="12" t="s">
        <v>830</v>
      </c>
      <c r="H30" s="68">
        <v>652.94950000000006</v>
      </c>
      <c r="I30" s="15"/>
      <c r="J30" s="15"/>
    </row>
    <row r="31" spans="1:10" ht="13.5" thickBot="1">
      <c r="A31" s="15"/>
      <c r="B31" s="12" t="s">
        <v>451</v>
      </c>
      <c r="C31" s="68">
        <v>663.85440000000006</v>
      </c>
      <c r="D31" s="68">
        <v>92.664000000000001</v>
      </c>
      <c r="E31" s="68">
        <f t="shared" si="0"/>
        <v>756.51840000000004</v>
      </c>
      <c r="F31" s="15"/>
      <c r="G31" s="12" t="s">
        <v>831</v>
      </c>
      <c r="H31" s="68">
        <v>445.80689999999998</v>
      </c>
      <c r="I31" s="15"/>
      <c r="J31" s="15"/>
    </row>
    <row r="32" spans="1:10" ht="13.5" thickBot="1">
      <c r="A32" s="15"/>
      <c r="B32" s="12" t="s">
        <v>779</v>
      </c>
      <c r="C32" s="68">
        <v>370</v>
      </c>
      <c r="D32" s="68">
        <v>57.952340425531915</v>
      </c>
      <c r="E32" s="68">
        <f t="shared" si="0"/>
        <v>427.95234042553193</v>
      </c>
      <c r="F32" s="15"/>
      <c r="G32" s="12" t="s">
        <v>832</v>
      </c>
      <c r="H32" s="68">
        <v>562.61450000000002</v>
      </c>
      <c r="I32" s="15"/>
      <c r="J32" s="15"/>
    </row>
    <row r="33" spans="1:10" ht="13.5" thickBot="1">
      <c r="A33" s="15"/>
      <c r="B33" s="12" t="s">
        <v>455</v>
      </c>
      <c r="C33" s="68">
        <v>450</v>
      </c>
      <c r="D33" s="68">
        <v>59.212173913043472</v>
      </c>
      <c r="E33" s="68">
        <f t="shared" si="0"/>
        <v>509.21217391304344</v>
      </c>
      <c r="F33" s="15"/>
      <c r="G33" s="12" t="s">
        <v>833</v>
      </c>
      <c r="H33" s="68">
        <v>384.12989999999996</v>
      </c>
      <c r="I33" s="15"/>
      <c r="J33" s="15"/>
    </row>
    <row r="34" spans="1:10" ht="13.5" thickBot="1">
      <c r="A34" s="15"/>
      <c r="B34" s="12" t="s">
        <v>834</v>
      </c>
      <c r="C34" s="68">
        <v>450</v>
      </c>
      <c r="D34" s="68">
        <v>59.212173913043472</v>
      </c>
      <c r="E34" s="68">
        <f t="shared" si="0"/>
        <v>509.21217391304344</v>
      </c>
      <c r="F34" s="15"/>
      <c r="G34" s="12" t="s">
        <v>835</v>
      </c>
      <c r="H34" s="68">
        <v>628.58950000000004</v>
      </c>
      <c r="I34" s="15"/>
      <c r="J34" s="15"/>
    </row>
    <row r="35" spans="1:10" ht="13.5" thickBot="1">
      <c r="A35" s="15"/>
      <c r="B35" s="12" t="s">
        <v>457</v>
      </c>
      <c r="C35" s="68">
        <v>532.31294117647053</v>
      </c>
      <c r="D35" s="68">
        <v>80.936470588235281</v>
      </c>
      <c r="E35" s="68">
        <f t="shared" si="0"/>
        <v>613.24941176470577</v>
      </c>
      <c r="F35" s="15"/>
      <c r="G35" s="12" t="s">
        <v>836</v>
      </c>
      <c r="H35" s="68">
        <v>429.17489999999998</v>
      </c>
      <c r="I35" s="15"/>
      <c r="J35" s="15"/>
    </row>
    <row r="36" spans="1:10" ht="13.5" thickBot="1">
      <c r="A36" s="15"/>
      <c r="B36" s="12" t="s">
        <v>459</v>
      </c>
      <c r="C36" s="68">
        <v>760</v>
      </c>
      <c r="D36" s="68">
        <v>57.914999999999999</v>
      </c>
      <c r="E36" s="68">
        <f t="shared" si="0"/>
        <v>817.91499999999996</v>
      </c>
      <c r="F36" s="15"/>
      <c r="G36" s="12" t="s">
        <v>837</v>
      </c>
      <c r="H36" s="68">
        <v>562.61450000000002</v>
      </c>
      <c r="I36" s="15"/>
      <c r="J36" s="15"/>
    </row>
    <row r="37" spans="1:10" ht="13.5" thickBot="1">
      <c r="A37" s="15"/>
      <c r="B37" s="12" t="s">
        <v>461</v>
      </c>
      <c r="C37" s="68">
        <v>524.32729411764706</v>
      </c>
      <c r="D37" s="68">
        <v>40.88117647058823</v>
      </c>
      <c r="E37" s="68">
        <f t="shared" si="0"/>
        <v>565.20847058823529</v>
      </c>
      <c r="F37" s="15"/>
      <c r="G37" s="12" t="s">
        <v>838</v>
      </c>
      <c r="H37" s="68">
        <v>384.12989999999996</v>
      </c>
      <c r="I37" s="15"/>
      <c r="J37" s="15"/>
    </row>
    <row r="38" spans="1:10" ht="13.5" thickBot="1">
      <c r="A38" s="15"/>
      <c r="B38" s="12" t="s">
        <v>463</v>
      </c>
      <c r="C38" s="68">
        <v>819.93379912663772</v>
      </c>
      <c r="D38" s="68">
        <v>59.47074235807861</v>
      </c>
      <c r="E38" s="68">
        <f t="shared" si="0"/>
        <v>879.40454148471633</v>
      </c>
      <c r="F38" s="15"/>
      <c r="G38" s="12" t="s">
        <v>839</v>
      </c>
      <c r="H38" s="68">
        <v>843.78696000000002</v>
      </c>
      <c r="I38" s="82"/>
      <c r="J38" s="15"/>
    </row>
    <row r="39" spans="1:10" ht="13.5" thickBot="1">
      <c r="A39" s="15"/>
      <c r="B39" s="12" t="s">
        <v>465</v>
      </c>
      <c r="C39" s="68">
        <v>819.93379912663772</v>
      </c>
      <c r="D39" s="68">
        <v>59.47074235807861</v>
      </c>
      <c r="E39" s="68">
        <f t="shared" si="0"/>
        <v>879.40454148471633</v>
      </c>
      <c r="F39" s="15"/>
      <c r="G39" s="12" t="s">
        <v>840</v>
      </c>
      <c r="H39" s="68">
        <v>876.27696000000003</v>
      </c>
      <c r="I39" s="15"/>
      <c r="J39" s="15"/>
    </row>
    <row r="40" spans="1:10" ht="13.5" thickBot="1">
      <c r="A40" s="15"/>
      <c r="B40" s="12" t="s">
        <v>467</v>
      </c>
      <c r="C40" s="68">
        <v>745.38118421052627</v>
      </c>
      <c r="D40" s="68">
        <v>44.798684210526311</v>
      </c>
      <c r="E40" s="68">
        <f t="shared" si="0"/>
        <v>790.17986842105256</v>
      </c>
      <c r="F40" s="15"/>
      <c r="G40" s="12" t="s">
        <v>841</v>
      </c>
      <c r="H40" s="68">
        <v>803.41272000000004</v>
      </c>
      <c r="I40" s="15"/>
      <c r="J40" s="15"/>
    </row>
    <row r="41" spans="1:10" ht="13.5" thickBot="1">
      <c r="A41" s="15"/>
      <c r="B41" s="12" t="s">
        <v>469</v>
      </c>
      <c r="C41" s="68">
        <v>530</v>
      </c>
      <c r="D41" s="68">
        <v>43.436249999999994</v>
      </c>
      <c r="E41" s="68">
        <f t="shared" si="0"/>
        <v>573.43624999999997</v>
      </c>
      <c r="F41" s="15"/>
      <c r="G41" s="81"/>
      <c r="H41" s="81"/>
      <c r="I41" s="15"/>
      <c r="J41" s="15"/>
    </row>
    <row r="42" spans="1:10" ht="13.5" thickBot="1">
      <c r="A42" s="15"/>
      <c r="B42" s="12" t="s">
        <v>471</v>
      </c>
      <c r="C42" s="68">
        <v>530</v>
      </c>
      <c r="D42" s="68">
        <v>40.054054054054056</v>
      </c>
      <c r="E42" s="68">
        <f t="shared" si="0"/>
        <v>570.05405405405406</v>
      </c>
      <c r="F42" s="15"/>
      <c r="G42" s="81"/>
      <c r="H42" s="81"/>
      <c r="I42" s="15"/>
      <c r="J42" s="15"/>
    </row>
    <row r="43" spans="1:10" ht="13.5" thickBot="1">
      <c r="A43" s="15"/>
      <c r="B43" s="12" t="s">
        <v>473</v>
      </c>
      <c r="C43" s="68">
        <v>813.63149999999996</v>
      </c>
      <c r="D43" s="68">
        <v>57.914999999999999</v>
      </c>
      <c r="E43" s="68">
        <f t="shared" si="0"/>
        <v>871.54649999999992</v>
      </c>
      <c r="F43" s="15"/>
      <c r="G43" s="77"/>
      <c r="H43" s="77"/>
      <c r="I43" s="77"/>
      <c r="J43" s="15"/>
    </row>
    <row r="44" spans="1:10" ht="13.9" customHeight="1" thickBot="1">
      <c r="A44" s="15"/>
      <c r="B44" s="12" t="s">
        <v>475</v>
      </c>
      <c r="C44" s="68">
        <v>1020</v>
      </c>
      <c r="D44" s="68">
        <v>154.44</v>
      </c>
      <c r="E44" s="68">
        <f t="shared" si="0"/>
        <v>1174.44</v>
      </c>
      <c r="F44" s="15"/>
      <c r="G44" s="77"/>
      <c r="H44" s="77"/>
      <c r="I44" s="77"/>
      <c r="J44" s="15"/>
    </row>
    <row r="45" spans="1:10" ht="13.5" thickBot="1">
      <c r="A45" s="15"/>
      <c r="B45" s="12" t="s">
        <v>477</v>
      </c>
      <c r="C45" s="68">
        <v>1200</v>
      </c>
      <c r="D45" s="68">
        <v>142.56</v>
      </c>
      <c r="E45" s="68">
        <f t="shared" si="0"/>
        <v>1342.56</v>
      </c>
      <c r="F45" s="15"/>
      <c r="G45" s="77" t="s">
        <v>842</v>
      </c>
      <c r="H45" s="77"/>
      <c r="I45" s="77"/>
      <c r="J45" s="15"/>
    </row>
    <row r="46" spans="1:10" ht="13.5" thickBot="1">
      <c r="A46" s="15"/>
      <c r="B46" s="12" t="s">
        <v>479</v>
      </c>
      <c r="C46" s="68">
        <v>530</v>
      </c>
      <c r="D46" s="68">
        <v>123.55200000000001</v>
      </c>
      <c r="E46" s="68">
        <f t="shared" si="0"/>
        <v>653.55200000000002</v>
      </c>
      <c r="F46" s="15"/>
      <c r="G46" s="77" t="s">
        <v>843</v>
      </c>
      <c r="H46" s="80"/>
      <c r="I46" s="15"/>
      <c r="J46" s="15"/>
    </row>
    <row r="47" spans="1:10" ht="13.5" thickBot="1">
      <c r="A47" s="15"/>
      <c r="B47" s="12" t="s">
        <v>481</v>
      </c>
      <c r="C47" s="68">
        <v>820</v>
      </c>
      <c r="D47" s="68">
        <v>132.37714285714284</v>
      </c>
      <c r="E47" s="68">
        <f t="shared" si="0"/>
        <v>952.37714285714287</v>
      </c>
      <c r="F47" s="15"/>
      <c r="G47" s="77" t="s">
        <v>844</v>
      </c>
      <c r="H47" s="81"/>
      <c r="I47" s="15"/>
      <c r="J47" s="15"/>
    </row>
    <row r="48" spans="1:10" ht="13.5" thickBot="1">
      <c r="A48" s="15"/>
      <c r="B48" s="12" t="s">
        <v>482</v>
      </c>
      <c r="C48" s="68">
        <v>460</v>
      </c>
      <c r="D48" s="68">
        <v>84.685714285714297</v>
      </c>
      <c r="E48" s="68">
        <f t="shared" si="0"/>
        <v>544.68571428571431</v>
      </c>
      <c r="F48" s="15"/>
      <c r="G48" s="83"/>
      <c r="H48" s="80"/>
      <c r="I48" s="15"/>
      <c r="J48" s="15"/>
    </row>
    <row r="49" spans="1:10" ht="13.5" thickBot="1">
      <c r="A49" s="15"/>
      <c r="B49" s="12" t="s">
        <v>483</v>
      </c>
      <c r="C49" s="68">
        <v>397.26749999999998</v>
      </c>
      <c r="D49" s="68">
        <v>76.440000000000012</v>
      </c>
      <c r="E49" s="68">
        <f t="shared" si="0"/>
        <v>473.70749999999998</v>
      </c>
      <c r="F49" s="15"/>
      <c r="G49" s="83"/>
      <c r="H49" s="81"/>
      <c r="I49" s="15"/>
      <c r="J49" s="15"/>
    </row>
    <row r="50" spans="1:10" ht="13.5" thickBot="1">
      <c r="A50" s="15"/>
      <c r="B50" s="12" t="s">
        <v>484</v>
      </c>
      <c r="C50" s="68">
        <v>688.80937499999993</v>
      </c>
      <c r="D50" s="68">
        <v>111.14999999999999</v>
      </c>
      <c r="E50" s="68">
        <f t="shared" si="0"/>
        <v>799.95937499999991</v>
      </c>
      <c r="F50" s="15"/>
      <c r="G50" s="83"/>
      <c r="H50" s="80"/>
      <c r="I50" s="15"/>
      <c r="J50" s="15"/>
    </row>
    <row r="51" spans="1:10" ht="13.5" thickBot="1">
      <c r="A51" s="15"/>
      <c r="B51" s="12" t="s">
        <v>485</v>
      </c>
      <c r="C51" s="68">
        <v>590</v>
      </c>
      <c r="D51" s="68">
        <v>118.56</v>
      </c>
      <c r="E51" s="68">
        <f t="shared" si="0"/>
        <v>708.56</v>
      </c>
      <c r="F51" s="15"/>
      <c r="G51" s="83"/>
      <c r="H51" s="81"/>
      <c r="I51" s="15"/>
      <c r="J51" s="15"/>
    </row>
    <row r="52" spans="1:10" ht="13.5" thickBot="1">
      <c r="A52" s="15"/>
      <c r="B52" s="12" t="s">
        <v>486</v>
      </c>
      <c r="C52" s="68">
        <v>570</v>
      </c>
      <c r="D52" s="68">
        <v>111.14999999999999</v>
      </c>
      <c r="E52" s="68">
        <f t="shared" si="0"/>
        <v>681.15</v>
      </c>
      <c r="F52" s="15"/>
      <c r="G52" s="77"/>
      <c r="H52" s="80"/>
      <c r="I52" s="15"/>
      <c r="J52" s="15"/>
    </row>
    <row r="53" spans="1:10" ht="13.5" thickBot="1">
      <c r="A53" s="15"/>
      <c r="B53" s="12" t="s">
        <v>487</v>
      </c>
      <c r="C53" s="68">
        <v>617.72275862068966</v>
      </c>
      <c r="D53" s="68">
        <v>46.961379310344832</v>
      </c>
      <c r="E53" s="68">
        <f t="shared" si="0"/>
        <v>664.68413793103446</v>
      </c>
      <c r="F53" s="15"/>
      <c r="G53" s="217"/>
      <c r="H53" s="217"/>
      <c r="I53" s="217"/>
      <c r="J53" s="15"/>
    </row>
    <row r="54" spans="1:10" ht="13.5" thickBot="1">
      <c r="A54" s="15"/>
      <c r="B54" s="12" t="s">
        <v>845</v>
      </c>
      <c r="C54" s="68">
        <v>652.97571428571416</v>
      </c>
      <c r="D54" s="68">
        <v>49.641428571428563</v>
      </c>
      <c r="E54" s="68">
        <f t="shared" si="0"/>
        <v>702.61714285714277</v>
      </c>
      <c r="F54" s="15"/>
      <c r="G54" s="83"/>
      <c r="H54" s="80"/>
      <c r="I54" s="15"/>
      <c r="J54" s="15"/>
    </row>
    <row r="55" spans="1:10" ht="13.5" thickBot="1">
      <c r="A55" s="15"/>
      <c r="B55" s="12" t="s">
        <v>846</v>
      </c>
      <c r="C55" s="68">
        <v>410.38274999999993</v>
      </c>
      <c r="D55" s="68">
        <v>28.372499999999999</v>
      </c>
      <c r="E55" s="68">
        <f t="shared" si="0"/>
        <v>438.75524999999993</v>
      </c>
      <c r="F55" s="15"/>
      <c r="G55" s="83"/>
      <c r="H55" s="81"/>
      <c r="I55" s="15"/>
      <c r="J55" s="15"/>
    </row>
    <row r="56" spans="1:10" ht="13.5" thickBot="1">
      <c r="A56" s="15"/>
      <c r="B56" s="12" t="s">
        <v>490</v>
      </c>
      <c r="C56" s="68">
        <v>887.18142857142846</v>
      </c>
      <c r="D56" s="68">
        <v>45.822857142857131</v>
      </c>
      <c r="E56" s="68">
        <f t="shared" si="0"/>
        <v>933.00428571428563</v>
      </c>
      <c r="F56" s="15"/>
      <c r="G56" s="83"/>
      <c r="H56" s="80"/>
      <c r="I56" s="15"/>
      <c r="J56" s="15"/>
    </row>
    <row r="57" spans="1:10" ht="13.5" customHeight="1" thickBot="1">
      <c r="A57" s="15"/>
      <c r="B57" s="12" t="s">
        <v>491</v>
      </c>
      <c r="C57" s="68">
        <v>1000</v>
      </c>
      <c r="D57" s="68">
        <v>45.822857142857131</v>
      </c>
      <c r="E57" s="68">
        <f t="shared" si="0"/>
        <v>1045.8228571428572</v>
      </c>
      <c r="F57" s="15"/>
      <c r="G57" s="83"/>
      <c r="H57" s="81"/>
      <c r="I57" s="15"/>
      <c r="J57" s="15"/>
    </row>
    <row r="58" spans="1:10" ht="13.5" customHeight="1" thickBot="1">
      <c r="A58" s="15"/>
      <c r="B58" s="12" t="s">
        <v>492</v>
      </c>
      <c r="C58" s="68">
        <v>955.86479999999995</v>
      </c>
      <c r="D58" s="68">
        <v>42.768000000000001</v>
      </c>
      <c r="E58" s="68">
        <f t="shared" si="0"/>
        <v>998.63279999999997</v>
      </c>
      <c r="F58" s="15"/>
      <c r="G58" s="83"/>
      <c r="H58" s="80"/>
      <c r="I58" s="15"/>
      <c r="J58" s="15"/>
    </row>
    <row r="59" spans="1:10" ht="13.5" customHeight="1" thickBot="1">
      <c r="A59" s="15"/>
      <c r="B59" s="145" t="s">
        <v>847</v>
      </c>
      <c r="C59" s="68">
        <v>940.2</v>
      </c>
      <c r="D59" s="68">
        <v>73.400000000000006</v>
      </c>
      <c r="E59" s="68">
        <f t="shared" si="0"/>
        <v>1013.6</v>
      </c>
      <c r="F59" s="15"/>
      <c r="G59" s="83"/>
      <c r="H59" s="81"/>
      <c r="I59" s="15"/>
      <c r="J59" s="15"/>
    </row>
    <row r="60" spans="1:10" ht="13.5" customHeight="1" thickBot="1">
      <c r="A60" s="15"/>
      <c r="B60" s="145" t="s">
        <v>848</v>
      </c>
      <c r="C60" s="68">
        <v>1442</v>
      </c>
      <c r="D60" s="68">
        <v>49.8</v>
      </c>
      <c r="E60" s="68">
        <f t="shared" si="0"/>
        <v>1491.8</v>
      </c>
      <c r="F60" s="15"/>
      <c r="G60" s="83"/>
      <c r="H60" s="80"/>
      <c r="I60" s="15"/>
      <c r="J60" s="15"/>
    </row>
    <row r="61" spans="1:10" ht="13.5" customHeight="1" thickBot="1">
      <c r="A61" s="15"/>
      <c r="B61" s="12" t="s">
        <v>495</v>
      </c>
      <c r="C61" s="68">
        <v>1400</v>
      </c>
      <c r="D61" s="68">
        <v>45.85846153846154</v>
      </c>
      <c r="E61" s="68">
        <f t="shared" si="0"/>
        <v>1445.8584615384616</v>
      </c>
      <c r="F61" s="15"/>
      <c r="G61" s="83"/>
      <c r="H61" s="81"/>
      <c r="I61" s="15"/>
      <c r="J61" s="15"/>
    </row>
    <row r="62" spans="1:10" ht="13.5" customHeight="1" thickBot="1">
      <c r="A62" s="15"/>
      <c r="B62" s="12" t="s">
        <v>496</v>
      </c>
      <c r="C62" s="68">
        <v>1400</v>
      </c>
      <c r="D62" s="68">
        <v>45.85846153846154</v>
      </c>
      <c r="E62" s="68">
        <f t="shared" si="0"/>
        <v>1445.8584615384616</v>
      </c>
      <c r="F62" s="15"/>
      <c r="G62" s="83"/>
      <c r="H62" s="80"/>
      <c r="I62" s="15"/>
      <c r="J62" s="15"/>
    </row>
    <row r="63" spans="1:10" ht="13.5" customHeight="1" thickBot="1">
      <c r="A63" s="15"/>
      <c r="B63" s="145" t="s">
        <v>849</v>
      </c>
      <c r="C63" s="68">
        <v>1442</v>
      </c>
      <c r="D63" s="68">
        <v>49.8</v>
      </c>
      <c r="E63" s="68">
        <f t="shared" si="0"/>
        <v>1491.8</v>
      </c>
      <c r="F63" s="15"/>
      <c r="G63" s="83"/>
      <c r="H63" s="81"/>
      <c r="I63" s="15"/>
      <c r="J63" s="15"/>
    </row>
    <row r="64" spans="1:10" ht="13.5" customHeight="1" thickBot="1">
      <c r="A64" s="15"/>
      <c r="B64" s="12" t="s">
        <v>498</v>
      </c>
      <c r="C64" s="68">
        <v>1400</v>
      </c>
      <c r="D64" s="68">
        <v>48.350769230769231</v>
      </c>
      <c r="E64" s="68">
        <f t="shared" si="0"/>
        <v>1448.3507692307692</v>
      </c>
      <c r="F64" s="15"/>
      <c r="G64" s="83"/>
      <c r="H64" s="80"/>
      <c r="I64" s="15"/>
      <c r="J64" s="15"/>
    </row>
    <row r="65" spans="1:10" ht="13.5" customHeight="1" thickBot="1">
      <c r="A65" s="15"/>
      <c r="B65" s="12" t="s">
        <v>787</v>
      </c>
      <c r="C65" s="68">
        <v>940.2</v>
      </c>
      <c r="D65" s="68">
        <v>73.400000000000006</v>
      </c>
      <c r="E65" s="68">
        <f t="shared" si="0"/>
        <v>1013.6</v>
      </c>
      <c r="F65" s="15"/>
      <c r="G65" s="83"/>
      <c r="H65" s="81"/>
      <c r="I65" s="15"/>
      <c r="J65" s="15"/>
    </row>
    <row r="66" spans="1:10" ht="13.5" customHeight="1" thickBot="1">
      <c r="A66" s="15"/>
      <c r="B66" s="12" t="s">
        <v>796</v>
      </c>
      <c r="C66" s="68">
        <v>0</v>
      </c>
      <c r="D66" s="68">
        <v>0</v>
      </c>
      <c r="E66" s="68">
        <f t="shared" si="0"/>
        <v>0</v>
      </c>
      <c r="F66" s="15"/>
      <c r="G66" s="83"/>
      <c r="H66" s="80"/>
      <c r="I66" s="15"/>
      <c r="J66" s="15"/>
    </row>
    <row r="67" spans="1:10" ht="13.5" customHeight="1" thickBot="1">
      <c r="A67" s="15"/>
      <c r="B67" s="12" t="s">
        <v>797</v>
      </c>
      <c r="C67" s="68">
        <v>0</v>
      </c>
      <c r="D67" s="68">
        <v>0</v>
      </c>
      <c r="E67" s="68">
        <f t="shared" si="0"/>
        <v>0</v>
      </c>
      <c r="F67" s="15"/>
      <c r="G67" s="83"/>
      <c r="H67" s="81"/>
      <c r="I67" s="15"/>
      <c r="J67" s="15"/>
    </row>
    <row r="68" spans="1:10" ht="13.5" customHeight="1" thickBot="1">
      <c r="A68" s="15"/>
      <c r="B68" s="12" t="s">
        <v>798</v>
      </c>
      <c r="C68" s="68">
        <v>0</v>
      </c>
      <c r="D68" s="68">
        <v>0</v>
      </c>
      <c r="E68" s="68">
        <f t="shared" si="0"/>
        <v>0</v>
      </c>
      <c r="F68" s="15"/>
      <c r="G68" s="83"/>
      <c r="H68" s="80"/>
      <c r="I68" s="15"/>
      <c r="J68" s="15"/>
    </row>
    <row r="69" spans="1:10">
      <c r="A69" s="15"/>
      <c r="B69" s="15"/>
      <c r="C69" s="15"/>
      <c r="D69" s="15"/>
      <c r="E69" s="15"/>
      <c r="F69" s="15"/>
      <c r="G69" s="15"/>
      <c r="H69" s="15"/>
      <c r="I69" s="15"/>
      <c r="J69" s="15"/>
    </row>
    <row r="70" spans="1:10">
      <c r="A70" s="15"/>
      <c r="B70" s="84" t="s">
        <v>850</v>
      </c>
      <c r="C70" s="15"/>
      <c r="D70" s="15"/>
      <c r="E70" s="15"/>
      <c r="F70" s="15"/>
      <c r="G70" s="15"/>
      <c r="H70" s="15"/>
      <c r="I70" s="15"/>
      <c r="J70" s="15"/>
    </row>
    <row r="71" spans="1:10">
      <c r="A71" s="15"/>
      <c r="B71" s="84" t="s">
        <v>851</v>
      </c>
      <c r="C71" s="15"/>
      <c r="D71" s="15"/>
      <c r="E71" s="15"/>
      <c r="F71" s="15"/>
      <c r="G71" s="15"/>
      <c r="H71" s="15"/>
      <c r="I71" s="15"/>
      <c r="J71" s="15"/>
    </row>
    <row r="72" spans="1:10">
      <c r="H72" s="52"/>
    </row>
    <row r="73" spans="1:10">
      <c r="H73" s="52"/>
    </row>
    <row r="74" spans="1:10">
      <c r="H74" s="52"/>
    </row>
    <row r="75" spans="1:10">
      <c r="H75" s="52"/>
    </row>
    <row r="76" spans="1:10">
      <c r="H76" s="52"/>
    </row>
    <row r="77" spans="1:10">
      <c r="H77" s="52"/>
    </row>
    <row r="78" spans="1:10">
      <c r="H78" s="52"/>
    </row>
    <row r="79" spans="1:10">
      <c r="H79" s="52"/>
    </row>
    <row r="80" spans="1:10">
      <c r="H80" s="52"/>
    </row>
    <row r="81" spans="8:8">
      <c r="H81" s="52"/>
    </row>
    <row r="82" spans="8:8">
      <c r="H82" s="52"/>
    </row>
    <row r="83" spans="8:8">
      <c r="H83" s="52"/>
    </row>
    <row r="84" spans="8:8">
      <c r="H84" s="52"/>
    </row>
    <row r="85" spans="8:8">
      <c r="H85" s="52"/>
    </row>
    <row r="86" spans="8:8">
      <c r="H86" s="52"/>
    </row>
    <row r="87" spans="8:8">
      <c r="H87" s="52"/>
    </row>
    <row r="88" spans="8:8">
      <c r="H88" s="52"/>
    </row>
    <row r="89" spans="8:8">
      <c r="H89" s="52"/>
    </row>
    <row r="90" spans="8:8">
      <c r="H90" s="52"/>
    </row>
    <row r="91" spans="8:8">
      <c r="H91" s="52"/>
    </row>
    <row r="92" spans="8:8">
      <c r="H92" s="52"/>
    </row>
    <row r="93" spans="8:8">
      <c r="H93" s="52"/>
    </row>
    <row r="94" spans="8:8">
      <c r="H94" s="52"/>
    </row>
    <row r="95" spans="8:8">
      <c r="H95" s="52"/>
    </row>
    <row r="96" spans="8:8">
      <c r="H96" s="52"/>
    </row>
    <row r="112" spans="3:4">
      <c r="C112" s="54"/>
      <c r="D112" s="54"/>
    </row>
    <row r="113" spans="3:4">
      <c r="C113" s="54"/>
      <c r="D113" s="54"/>
    </row>
    <row r="114" spans="3:4">
      <c r="C114" s="54"/>
      <c r="D114" s="54"/>
    </row>
    <row r="115" spans="3:4">
      <c r="C115" s="54"/>
      <c r="D115" s="54"/>
    </row>
    <row r="116" spans="3:4">
      <c r="C116" s="54"/>
      <c r="D116" s="54"/>
    </row>
    <row r="117" spans="3:4">
      <c r="C117" s="54"/>
      <c r="D117" s="54"/>
    </row>
    <row r="118" spans="3:4">
      <c r="C118" s="54"/>
      <c r="D118" s="54"/>
    </row>
    <row r="119" spans="3:4">
      <c r="C119" s="54"/>
      <c r="D119" s="54"/>
    </row>
    <row r="120" spans="3:4">
      <c r="C120" s="54"/>
      <c r="D120" s="54"/>
    </row>
    <row r="121" spans="3:4">
      <c r="C121" s="54"/>
      <c r="D121" s="54"/>
    </row>
    <row r="122" spans="3:4">
      <c r="C122" s="54"/>
      <c r="D122" s="54"/>
    </row>
    <row r="123" spans="3:4">
      <c r="C123" s="54"/>
      <c r="D123" s="54"/>
    </row>
    <row r="124" spans="3:4">
      <c r="C124" s="54"/>
      <c r="D124" s="54"/>
    </row>
    <row r="125" spans="3:4">
      <c r="C125" s="54"/>
      <c r="D125" s="54"/>
    </row>
    <row r="126" spans="3:4">
      <c r="C126" s="54"/>
      <c r="D126" s="54"/>
    </row>
    <row r="127" spans="3:4">
      <c r="C127" s="54"/>
      <c r="D127" s="54"/>
    </row>
    <row r="128" spans="3:4">
      <c r="C128" s="54"/>
      <c r="D128" s="54"/>
    </row>
    <row r="129" spans="3:4">
      <c r="C129" s="54"/>
      <c r="D129" s="54"/>
    </row>
    <row r="130" spans="3:4">
      <c r="C130" s="54"/>
      <c r="D130" s="54"/>
    </row>
    <row r="131" spans="3:4">
      <c r="C131" s="54"/>
      <c r="D131" s="54"/>
    </row>
    <row r="132" spans="3:4">
      <c r="C132" s="54"/>
      <c r="D132" s="54"/>
    </row>
    <row r="133" spans="3:4">
      <c r="C133" s="54"/>
      <c r="D133" s="54"/>
    </row>
    <row r="134" spans="3:4">
      <c r="C134" s="54"/>
      <c r="D134" s="54"/>
    </row>
    <row r="135" spans="3:4">
      <c r="C135" s="54"/>
      <c r="D135" s="54"/>
    </row>
    <row r="136" spans="3:4">
      <c r="C136" s="54"/>
      <c r="D136" s="54"/>
    </row>
    <row r="137" spans="3:4">
      <c r="C137" s="54"/>
      <c r="D137" s="54"/>
    </row>
    <row r="138" spans="3:4">
      <c r="C138" s="54"/>
      <c r="D138" s="54"/>
    </row>
    <row r="139" spans="3:4">
      <c r="C139" s="54"/>
      <c r="D139" s="54"/>
    </row>
    <row r="140" spans="3:4">
      <c r="C140" s="54"/>
      <c r="D140" s="54"/>
    </row>
    <row r="141" spans="3:4">
      <c r="C141" s="54"/>
      <c r="D141" s="54"/>
    </row>
    <row r="142" spans="3:4">
      <c r="C142" s="54"/>
      <c r="D142" s="54"/>
    </row>
    <row r="143" spans="3:4">
      <c r="C143" s="54"/>
      <c r="D143" s="54"/>
    </row>
    <row r="144" spans="3:4">
      <c r="C144" s="54"/>
      <c r="D144" s="54"/>
    </row>
    <row r="145" spans="3:4">
      <c r="C145" s="54"/>
      <c r="D145" s="54"/>
    </row>
    <row r="146" spans="3:4">
      <c r="C146" s="54"/>
      <c r="D146" s="54"/>
    </row>
  </sheetData>
  <mergeCells count="1">
    <mergeCell ref="G53:I53"/>
  </mergeCells>
  <pageMargins left="0.7" right="0.7" top="0.75" bottom="0.75" header="0.3" footer="0.3"/>
  <pageSetup paperSize="9" orientation="portrait" r:id="rId1"/>
  <rowBreaks count="1" manualBreakCount="1">
    <brk id="40" max="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9"/>
  <sheetViews>
    <sheetView showGridLines="0" workbookViewId="0" xr3:uid="{7075697D-051A-5480-9A35-AA80E904E1A1}"/>
  </sheetViews>
  <sheetFormatPr defaultRowHeight="15"/>
  <cols>
    <col min="1" max="1" width="3.5703125" customWidth="1"/>
    <col min="2" max="2" width="13.7109375" bestFit="1" customWidth="1"/>
    <col min="3" max="3" width="16.7109375" bestFit="1" customWidth="1"/>
  </cols>
  <sheetData>
    <row r="1" spans="1:4">
      <c r="A1" s="9"/>
      <c r="B1" s="9"/>
      <c r="C1" s="9"/>
      <c r="D1" s="9"/>
    </row>
    <row r="2" spans="1:4" ht="20.25" thickBot="1">
      <c r="A2" s="9"/>
      <c r="B2" s="73" t="s">
        <v>58</v>
      </c>
      <c r="C2" s="9"/>
      <c r="D2" s="9"/>
    </row>
    <row r="3" spans="1:4" ht="15.75" thickTop="1">
      <c r="A3" s="9"/>
      <c r="B3" s="9"/>
      <c r="C3" s="9"/>
      <c r="D3" s="9"/>
    </row>
    <row r="4" spans="1:4" ht="15.75" thickBot="1">
      <c r="A4" s="9"/>
      <c r="B4" s="8"/>
      <c r="C4" s="8" t="s">
        <v>852</v>
      </c>
      <c r="D4" s="9"/>
    </row>
    <row r="5" spans="1:4" ht="15.75" thickBot="1">
      <c r="A5" s="9"/>
      <c r="B5" s="12" t="s">
        <v>853</v>
      </c>
      <c r="C5" s="93">
        <v>2.1299999999999999E-2</v>
      </c>
      <c r="D5" s="9"/>
    </row>
    <row r="6" spans="1:4" ht="15.75" thickBot="1">
      <c r="A6" s="9"/>
      <c r="B6" s="12" t="s">
        <v>312</v>
      </c>
      <c r="C6" s="93">
        <v>1.9E-2</v>
      </c>
      <c r="D6" s="9"/>
    </row>
    <row r="7" spans="1:4" ht="15.75" thickBot="1">
      <c r="A7" s="9"/>
      <c r="B7" s="12" t="s">
        <v>313</v>
      </c>
      <c r="C7" s="93">
        <v>1.78E-2</v>
      </c>
      <c r="D7" s="9"/>
    </row>
    <row r="8" spans="1:4" ht="15.75" thickBot="1">
      <c r="A8" s="9"/>
      <c r="B8" s="12" t="s">
        <v>854</v>
      </c>
      <c r="C8" s="93">
        <v>2.4500000000000001E-2</v>
      </c>
      <c r="D8" s="9"/>
    </row>
    <row r="9" spans="1:4">
      <c r="A9" s="9"/>
      <c r="B9" s="9"/>
      <c r="C9" s="9"/>
      <c r="D9" s="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3"/>
  <sheetViews>
    <sheetView zoomScaleNormal="100" workbookViewId="0" xr3:uid="{842E5F09-E766-5B8D-85AF-A39847EA96FD}"/>
  </sheetViews>
  <sheetFormatPr defaultColWidth="8.85546875" defaultRowHeight="12.75"/>
  <cols>
    <col min="1" max="1" width="3.5703125" style="24" customWidth="1"/>
    <col min="2" max="2" width="13.42578125" style="24" bestFit="1" customWidth="1"/>
    <col min="3" max="3" width="49.42578125" style="24" customWidth="1"/>
    <col min="4" max="7" width="8.85546875" style="24"/>
    <col min="8" max="9" width="12.85546875" style="24" customWidth="1"/>
    <col min="10" max="10" width="15.42578125" style="24" customWidth="1"/>
    <col min="11" max="11" width="21.85546875" style="24" customWidth="1"/>
    <col min="12" max="13" width="20" style="24" customWidth="1"/>
    <col min="14" max="14" width="14.7109375" style="24" customWidth="1"/>
    <col min="15" max="15" width="28.7109375" style="24" bestFit="1" customWidth="1"/>
    <col min="16" max="16" width="18.7109375" style="24" bestFit="1" customWidth="1"/>
    <col min="17" max="17" width="14.7109375" style="24" customWidth="1"/>
    <col min="18" max="18" width="58.28515625" style="24" bestFit="1" customWidth="1"/>
    <col min="19" max="16384" width="8.85546875" style="24"/>
  </cols>
  <sheetData>
    <row r="1" spans="1:19" ht="15">
      <c r="A1" s="14"/>
      <c r="B1" s="14"/>
      <c r="C1" s="22"/>
      <c r="D1" s="22"/>
      <c r="E1" s="22"/>
      <c r="F1" s="22"/>
      <c r="G1" s="22"/>
      <c r="H1" s="22"/>
      <c r="I1" s="22"/>
      <c r="J1" s="22"/>
      <c r="K1" s="22"/>
      <c r="L1" s="22"/>
      <c r="M1" s="22"/>
      <c r="N1" s="22"/>
      <c r="O1" s="22"/>
      <c r="P1" s="22"/>
      <c r="Q1" s="22"/>
      <c r="R1" s="22"/>
      <c r="S1" s="22"/>
    </row>
    <row r="2" spans="1:19" ht="20.25" thickBot="1">
      <c r="A2" s="22"/>
      <c r="B2" s="73" t="s">
        <v>110</v>
      </c>
      <c r="C2" s="73"/>
      <c r="D2" s="22"/>
      <c r="E2" s="22"/>
      <c r="F2" s="22"/>
      <c r="G2" s="22"/>
      <c r="H2" s="22"/>
      <c r="I2" s="22"/>
      <c r="J2" s="22"/>
      <c r="K2" s="22"/>
      <c r="L2" s="22"/>
      <c r="M2" s="22"/>
      <c r="N2" s="22"/>
      <c r="O2" s="22"/>
      <c r="P2" s="22"/>
      <c r="Q2" s="22"/>
      <c r="R2" s="22"/>
      <c r="S2" s="22"/>
    </row>
    <row r="3" spans="1:19" ht="13.5" thickTop="1">
      <c r="A3" s="22"/>
      <c r="B3" s="17" t="s">
        <v>111</v>
      </c>
      <c r="C3" s="22"/>
      <c r="D3" s="22"/>
      <c r="E3" s="22"/>
      <c r="F3" s="22"/>
      <c r="G3" s="22"/>
      <c r="H3" s="22"/>
      <c r="I3" s="22"/>
      <c r="J3" s="22"/>
      <c r="K3" s="22"/>
      <c r="L3" s="22"/>
      <c r="M3" s="22"/>
      <c r="N3" s="22"/>
      <c r="O3" s="22"/>
      <c r="P3" s="22"/>
      <c r="Q3" s="22"/>
      <c r="R3" s="22"/>
      <c r="S3" s="22"/>
    </row>
    <row r="4" spans="1:19">
      <c r="A4" s="22"/>
      <c r="B4" s="17" t="s">
        <v>112</v>
      </c>
      <c r="C4" s="22"/>
      <c r="D4" s="22"/>
      <c r="E4" s="22"/>
      <c r="F4" s="22"/>
      <c r="G4" s="22"/>
      <c r="H4" s="22"/>
      <c r="I4" s="22"/>
      <c r="J4" s="22"/>
      <c r="K4" s="22"/>
      <c r="L4" s="22"/>
      <c r="M4" s="22"/>
      <c r="N4" s="22"/>
      <c r="O4" s="22"/>
      <c r="P4" s="22"/>
      <c r="Q4" s="22"/>
      <c r="R4" s="22"/>
      <c r="S4" s="22"/>
    </row>
    <row r="5" spans="1:19">
      <c r="A5" s="22"/>
      <c r="B5" s="22"/>
      <c r="C5" s="22"/>
      <c r="D5" s="22"/>
      <c r="E5" s="22"/>
      <c r="F5" s="22"/>
      <c r="G5" s="22"/>
      <c r="H5" s="22"/>
      <c r="I5" s="22"/>
      <c r="J5" s="22"/>
      <c r="K5" s="22"/>
      <c r="L5" s="22"/>
      <c r="M5" s="22"/>
      <c r="N5" s="22"/>
      <c r="O5" s="22"/>
      <c r="P5" s="22"/>
      <c r="Q5" s="22"/>
      <c r="R5" s="22"/>
      <c r="S5" s="22"/>
    </row>
    <row r="6" spans="1:19" ht="24" customHeight="1">
      <c r="A6" s="22"/>
      <c r="B6" s="189" t="s">
        <v>113</v>
      </c>
      <c r="C6" s="189" t="s">
        <v>114</v>
      </c>
      <c r="D6" s="189" t="s">
        <v>115</v>
      </c>
      <c r="E6" s="184" t="s">
        <v>116</v>
      </c>
      <c r="F6" s="185"/>
      <c r="G6" s="189" t="s">
        <v>117</v>
      </c>
      <c r="H6" s="186" t="s">
        <v>118</v>
      </c>
      <c r="I6" s="186" t="s">
        <v>119</v>
      </c>
      <c r="J6" s="182" t="s">
        <v>120</v>
      </c>
      <c r="K6" s="171" t="s">
        <v>121</v>
      </c>
      <c r="L6" s="39"/>
      <c r="M6" s="39"/>
      <c r="N6" s="39"/>
      <c r="O6" s="39"/>
      <c r="P6" s="39"/>
      <c r="Q6" s="39"/>
      <c r="R6" s="39"/>
      <c r="S6" s="22"/>
    </row>
    <row r="7" spans="1:19" ht="31.15" customHeight="1">
      <c r="A7" s="22"/>
      <c r="B7" s="190"/>
      <c r="C7" s="190"/>
      <c r="D7" s="190"/>
      <c r="E7" s="147" t="s">
        <v>122</v>
      </c>
      <c r="F7" s="147" t="s">
        <v>123</v>
      </c>
      <c r="G7" s="190"/>
      <c r="H7" s="187"/>
      <c r="I7" s="188"/>
      <c r="J7" s="183"/>
      <c r="K7" s="171" t="s">
        <v>124</v>
      </c>
      <c r="L7" s="31" t="s">
        <v>125</v>
      </c>
      <c r="M7" s="31" t="s">
        <v>126</v>
      </c>
      <c r="N7" s="11" t="s">
        <v>127</v>
      </c>
      <c r="O7" s="11" t="s">
        <v>128</v>
      </c>
      <c r="P7" s="11" t="s">
        <v>129</v>
      </c>
      <c r="Q7" s="11" t="s">
        <v>130</v>
      </c>
      <c r="R7" s="11" t="s">
        <v>131</v>
      </c>
      <c r="S7" s="22"/>
    </row>
    <row r="8" spans="1:19" ht="15" customHeight="1">
      <c r="A8" s="22"/>
      <c r="B8" s="28">
        <v>0</v>
      </c>
      <c r="C8" s="12" t="s">
        <v>132</v>
      </c>
      <c r="D8" s="13" t="s">
        <v>133</v>
      </c>
      <c r="E8" s="13"/>
      <c r="F8" s="13"/>
      <c r="G8" s="13">
        <v>0</v>
      </c>
      <c r="H8" s="13">
        <v>700</v>
      </c>
      <c r="I8" s="13"/>
      <c r="J8" s="29">
        <v>1.1927089299999998</v>
      </c>
      <c r="K8" s="32">
        <f t="shared" ref="K8:K43" si="0">PMT(0.06, 50, -J8)*1000000</f>
        <v>75670.566915587522</v>
      </c>
      <c r="L8" s="32"/>
      <c r="M8" s="32"/>
      <c r="N8" s="13"/>
      <c r="O8" s="13"/>
      <c r="P8" s="13"/>
      <c r="Q8" s="41"/>
      <c r="R8" s="43"/>
      <c r="S8" s="22"/>
    </row>
    <row r="9" spans="1:19" s="25" customFormat="1" ht="15" customHeight="1">
      <c r="A9" s="120"/>
      <c r="B9" s="28">
        <v>1</v>
      </c>
      <c r="C9" s="12" t="s">
        <v>134</v>
      </c>
      <c r="D9" s="13" t="s">
        <v>133</v>
      </c>
      <c r="E9" s="13">
        <v>2320</v>
      </c>
      <c r="F9" s="13">
        <v>6955</v>
      </c>
      <c r="G9" s="13">
        <v>4000</v>
      </c>
      <c r="H9" s="13">
        <v>0</v>
      </c>
      <c r="I9" s="13"/>
      <c r="J9" s="29">
        <v>1.2877799316666665</v>
      </c>
      <c r="K9" s="32">
        <f t="shared" si="0"/>
        <v>81702.278771177836</v>
      </c>
      <c r="L9" s="32"/>
      <c r="M9" s="32"/>
      <c r="N9" s="13"/>
      <c r="O9" s="13"/>
      <c r="P9" s="13"/>
      <c r="Q9" s="41"/>
      <c r="R9" s="44"/>
      <c r="S9" s="120"/>
    </row>
    <row r="10" spans="1:19" ht="15" customHeight="1">
      <c r="A10" s="22"/>
      <c r="B10" s="28">
        <v>2</v>
      </c>
      <c r="C10" s="12" t="s">
        <v>135</v>
      </c>
      <c r="D10" s="13" t="s">
        <v>133</v>
      </c>
      <c r="E10" s="13"/>
      <c r="F10" s="13"/>
      <c r="G10" s="13">
        <v>1750</v>
      </c>
      <c r="H10" s="13">
        <v>2500</v>
      </c>
      <c r="I10" s="13"/>
      <c r="J10" s="29">
        <v>0.89885310666666673</v>
      </c>
      <c r="K10" s="32">
        <f t="shared" si="0"/>
        <v>57027.093907399299</v>
      </c>
      <c r="L10" s="32"/>
      <c r="M10" s="32"/>
      <c r="N10" s="13"/>
      <c r="O10" s="13"/>
      <c r="P10" s="13"/>
      <c r="Q10" s="41"/>
      <c r="R10" s="44"/>
      <c r="S10" s="22"/>
    </row>
    <row r="11" spans="1:19" ht="15" customHeight="1">
      <c r="A11" s="22"/>
      <c r="B11" s="28">
        <v>3</v>
      </c>
      <c r="C11" s="12" t="s">
        <v>136</v>
      </c>
      <c r="D11" s="13" t="s">
        <v>133</v>
      </c>
      <c r="E11" s="13">
        <v>475</v>
      </c>
      <c r="F11" s="13">
        <v>1435</v>
      </c>
      <c r="G11" s="13">
        <v>4000</v>
      </c>
      <c r="H11" s="13">
        <v>0</v>
      </c>
      <c r="I11" s="13"/>
      <c r="J11" s="29">
        <v>0.96305689999999999</v>
      </c>
      <c r="K11" s="32">
        <f t="shared" si="0"/>
        <v>61100.457757927812</v>
      </c>
      <c r="L11" s="32"/>
      <c r="M11" s="32"/>
      <c r="N11" s="13"/>
      <c r="O11" s="13"/>
      <c r="P11" s="13"/>
      <c r="Q11" s="41"/>
      <c r="R11" s="44"/>
      <c r="S11" s="22"/>
    </row>
    <row r="12" spans="1:19" ht="15" customHeight="1">
      <c r="A12" s="22"/>
      <c r="B12" s="28">
        <v>4</v>
      </c>
      <c r="C12" s="12" t="s">
        <v>137</v>
      </c>
      <c r="D12" s="13" t="s">
        <v>133</v>
      </c>
      <c r="E12" s="13">
        <v>465</v>
      </c>
      <c r="F12" s="13">
        <v>1395</v>
      </c>
      <c r="G12" s="13">
        <v>3500</v>
      </c>
      <c r="H12" s="13">
        <v>2800</v>
      </c>
      <c r="I12" s="13"/>
      <c r="J12" s="29">
        <v>0.6914254666666666</v>
      </c>
      <c r="K12" s="32">
        <f t="shared" si="0"/>
        <v>43866.995313384068</v>
      </c>
      <c r="L12" s="32"/>
      <c r="M12" s="32"/>
      <c r="N12" s="13"/>
      <c r="O12" s="13"/>
      <c r="P12" s="13"/>
      <c r="Q12" s="41"/>
      <c r="R12" s="44"/>
      <c r="S12" s="22"/>
    </row>
    <row r="13" spans="1:19" ht="15" customHeight="1">
      <c r="A13" s="22"/>
      <c r="B13" s="28">
        <v>5</v>
      </c>
      <c r="C13" s="12" t="s">
        <v>138</v>
      </c>
      <c r="D13" s="13" t="s">
        <v>133</v>
      </c>
      <c r="E13" s="13">
        <v>220</v>
      </c>
      <c r="F13" s="13">
        <v>670</v>
      </c>
      <c r="G13" s="13">
        <v>2000</v>
      </c>
      <c r="H13" s="13">
        <v>3000</v>
      </c>
      <c r="I13" s="13"/>
      <c r="J13" s="29">
        <v>0.51856910000000001</v>
      </c>
      <c r="K13" s="32">
        <f t="shared" si="0"/>
        <v>32900.246485038057</v>
      </c>
      <c r="L13" s="32"/>
      <c r="M13" s="32"/>
      <c r="N13" s="13"/>
      <c r="O13" s="13"/>
      <c r="P13" s="13"/>
      <c r="Q13" s="41"/>
      <c r="R13" s="44"/>
      <c r="S13" s="22"/>
    </row>
    <row r="14" spans="1:19" ht="13.5" customHeight="1">
      <c r="A14" s="22"/>
      <c r="B14" s="28">
        <v>6</v>
      </c>
      <c r="C14" s="12" t="s">
        <v>139</v>
      </c>
      <c r="D14" s="13" t="s">
        <v>133</v>
      </c>
      <c r="E14" s="13">
        <v>695</v>
      </c>
      <c r="F14" s="13">
        <v>2090</v>
      </c>
      <c r="G14" s="13">
        <v>4000</v>
      </c>
      <c r="H14" s="13">
        <v>3000</v>
      </c>
      <c r="I14" s="13"/>
      <c r="J14" s="29">
        <v>0.17285636666666665</v>
      </c>
      <c r="K14" s="32">
        <f t="shared" si="0"/>
        <v>10966.748828346017</v>
      </c>
      <c r="L14" s="32"/>
      <c r="M14" s="32"/>
      <c r="N14" s="13"/>
      <c r="O14" s="13"/>
      <c r="P14" s="13"/>
      <c r="Q14" s="41"/>
      <c r="R14" s="44"/>
      <c r="S14" s="22"/>
    </row>
    <row r="15" spans="1:19" ht="15" customHeight="1">
      <c r="A15" s="22"/>
      <c r="B15" s="28">
        <v>7</v>
      </c>
      <c r="C15" s="12" t="s">
        <v>140</v>
      </c>
      <c r="D15" s="13" t="s">
        <v>141</v>
      </c>
      <c r="E15" s="13"/>
      <c r="F15" s="13"/>
      <c r="G15" s="13">
        <v>3250</v>
      </c>
      <c r="H15" s="13">
        <v>100</v>
      </c>
      <c r="I15" s="13"/>
      <c r="J15" s="29">
        <v>0.29558438699999995</v>
      </c>
      <c r="K15" s="32">
        <f t="shared" si="0"/>
        <v>18753.140496471689</v>
      </c>
      <c r="L15" s="32"/>
      <c r="M15" s="32"/>
      <c r="N15" s="13"/>
      <c r="O15" s="13"/>
      <c r="P15" s="13"/>
      <c r="Q15" s="41"/>
      <c r="R15" s="44"/>
      <c r="S15" s="22"/>
    </row>
    <row r="16" spans="1:19" ht="15" customHeight="1">
      <c r="A16" s="22"/>
      <c r="B16" s="28">
        <v>8</v>
      </c>
      <c r="C16" s="12" t="s">
        <v>142</v>
      </c>
      <c r="D16" s="13" t="s">
        <v>141</v>
      </c>
      <c r="E16" s="13">
        <v>900</v>
      </c>
      <c r="F16" s="13">
        <v>2760</v>
      </c>
      <c r="G16" s="13">
        <v>1750</v>
      </c>
      <c r="H16" s="13">
        <v>300</v>
      </c>
      <c r="I16" s="13"/>
      <c r="J16" s="29">
        <v>0.29558438699999995</v>
      </c>
      <c r="K16" s="32">
        <f t="shared" si="0"/>
        <v>18753.140496471689</v>
      </c>
      <c r="L16" s="32"/>
      <c r="M16" s="32"/>
      <c r="N16" s="13"/>
      <c r="O16" s="13"/>
      <c r="P16" s="13"/>
      <c r="Q16" s="41"/>
      <c r="R16" s="44"/>
      <c r="S16" s="22"/>
    </row>
    <row r="17" spans="1:19" ht="15" customHeight="1">
      <c r="A17" s="22"/>
      <c r="B17" s="28">
        <v>9</v>
      </c>
      <c r="C17" s="12" t="s">
        <v>143</v>
      </c>
      <c r="D17" s="13" t="s">
        <v>141</v>
      </c>
      <c r="E17" s="13">
        <v>400</v>
      </c>
      <c r="F17" s="13">
        <v>1200</v>
      </c>
      <c r="G17" s="13">
        <v>3000</v>
      </c>
      <c r="H17" s="13">
        <v>1000</v>
      </c>
      <c r="I17" s="13"/>
      <c r="J17" s="29">
        <v>0.29558438699999995</v>
      </c>
      <c r="K17" s="32">
        <f t="shared" si="0"/>
        <v>18753.140496471689</v>
      </c>
      <c r="L17" s="32"/>
      <c r="M17" s="32"/>
      <c r="N17" s="13"/>
      <c r="O17" s="13"/>
      <c r="P17" s="13"/>
      <c r="Q17" s="41"/>
      <c r="R17" s="44"/>
      <c r="S17" s="22"/>
    </row>
    <row r="18" spans="1:19" ht="15" customHeight="1">
      <c r="A18" s="22"/>
      <c r="B18" s="28">
        <v>10</v>
      </c>
      <c r="C18" s="12" t="s">
        <v>144</v>
      </c>
      <c r="D18" s="13" t="s">
        <v>141</v>
      </c>
      <c r="E18" s="13">
        <v>355</v>
      </c>
      <c r="F18" s="13">
        <v>1065</v>
      </c>
      <c r="G18" s="13">
        <v>3750</v>
      </c>
      <c r="H18" s="13">
        <v>100</v>
      </c>
      <c r="I18" s="13"/>
      <c r="J18" s="29">
        <v>0.29558438699999995</v>
      </c>
      <c r="K18" s="32">
        <f t="shared" si="0"/>
        <v>18753.140496471689</v>
      </c>
      <c r="L18" s="32"/>
      <c r="M18" s="32"/>
      <c r="N18" s="13"/>
      <c r="O18" s="13"/>
      <c r="P18" s="13"/>
      <c r="Q18" s="41"/>
      <c r="R18" s="44"/>
      <c r="S18" s="22"/>
    </row>
    <row r="19" spans="1:19" ht="15" customHeight="1">
      <c r="A19" s="22"/>
      <c r="B19" s="28">
        <v>11</v>
      </c>
      <c r="C19" s="12" t="s">
        <v>145</v>
      </c>
      <c r="D19" s="13" t="s">
        <v>141</v>
      </c>
      <c r="E19" s="13">
        <v>575</v>
      </c>
      <c r="F19" s="13">
        <v>1735</v>
      </c>
      <c r="G19" s="13">
        <v>0</v>
      </c>
      <c r="H19" s="13">
        <v>1000</v>
      </c>
      <c r="I19" s="13"/>
      <c r="J19" s="29">
        <v>0.2323189568</v>
      </c>
      <c r="K19" s="32">
        <f t="shared" si="0"/>
        <v>14739.31042529705</v>
      </c>
      <c r="L19" s="32"/>
      <c r="M19" s="32"/>
      <c r="N19" s="13"/>
      <c r="O19" s="13"/>
      <c r="P19" s="13"/>
      <c r="Q19" s="41"/>
      <c r="R19" s="44"/>
      <c r="S19" s="22"/>
    </row>
    <row r="20" spans="1:19" ht="15" customHeight="1">
      <c r="A20" s="22"/>
      <c r="B20" s="28">
        <v>31</v>
      </c>
      <c r="C20" s="12" t="s">
        <v>146</v>
      </c>
      <c r="D20" s="13" t="s">
        <v>141</v>
      </c>
      <c r="E20" s="13"/>
      <c r="F20" s="13"/>
      <c r="G20" s="13">
        <v>0</v>
      </c>
      <c r="H20" s="13">
        <v>0</v>
      </c>
      <c r="I20" s="13"/>
      <c r="J20" s="29">
        <v>0.2323189568</v>
      </c>
      <c r="K20" s="32">
        <f t="shared" si="0"/>
        <v>14739.31042529705</v>
      </c>
      <c r="L20" s="32"/>
      <c r="M20" s="32"/>
      <c r="N20" s="13"/>
      <c r="O20" s="13"/>
      <c r="P20" s="13"/>
      <c r="Q20" s="41"/>
      <c r="R20" s="44"/>
      <c r="S20" s="22"/>
    </row>
    <row r="21" spans="1:19" ht="89.25">
      <c r="A21" s="22"/>
      <c r="B21" s="28">
        <v>13</v>
      </c>
      <c r="C21" s="12" t="s">
        <v>147</v>
      </c>
      <c r="D21" s="13" t="s">
        <v>141</v>
      </c>
      <c r="E21" s="13">
        <v>1055</v>
      </c>
      <c r="F21" s="13">
        <v>3140</v>
      </c>
      <c r="G21" s="13">
        <v>6000</v>
      </c>
      <c r="H21" s="13">
        <v>0</v>
      </c>
      <c r="I21" s="13"/>
      <c r="J21" s="29" t="s">
        <v>148</v>
      </c>
      <c r="K21" s="32"/>
      <c r="L21" s="32"/>
      <c r="M21" s="32"/>
      <c r="N21" s="40" t="s">
        <v>149</v>
      </c>
      <c r="O21" s="40" t="s">
        <v>150</v>
      </c>
      <c r="P21" s="40" t="s">
        <v>151</v>
      </c>
      <c r="Q21" s="42"/>
      <c r="R21" s="45" t="s">
        <v>152</v>
      </c>
      <c r="S21" s="22"/>
    </row>
    <row r="22" spans="1:19" ht="51">
      <c r="A22" s="22"/>
      <c r="B22" s="28">
        <v>13</v>
      </c>
      <c r="C22" s="12" t="s">
        <v>153</v>
      </c>
      <c r="D22" s="13" t="s">
        <v>154</v>
      </c>
      <c r="E22" s="13"/>
      <c r="F22" s="13"/>
      <c r="G22" s="13"/>
      <c r="H22" s="13" t="s">
        <v>155</v>
      </c>
      <c r="I22" s="13"/>
      <c r="J22" s="29">
        <v>0.38996396319999999</v>
      </c>
      <c r="K22" s="32">
        <f t="shared" si="0"/>
        <v>24740.985356748617</v>
      </c>
      <c r="L22" s="32"/>
      <c r="M22" s="32"/>
      <c r="N22" s="40" t="s">
        <v>150</v>
      </c>
      <c r="O22" s="40" t="s">
        <v>151</v>
      </c>
      <c r="P22" s="40" t="s">
        <v>156</v>
      </c>
      <c r="Q22" s="41"/>
      <c r="R22" s="45" t="s">
        <v>157</v>
      </c>
      <c r="S22" s="22"/>
    </row>
    <row r="23" spans="1:19" ht="31.5" customHeight="1">
      <c r="A23" s="22"/>
      <c r="B23" s="28">
        <v>18</v>
      </c>
      <c r="C23" s="12" t="s">
        <v>158</v>
      </c>
      <c r="D23" s="13" t="s">
        <v>141</v>
      </c>
      <c r="E23" s="13">
        <v>155</v>
      </c>
      <c r="F23" s="13">
        <v>465</v>
      </c>
      <c r="G23" s="13">
        <v>2000</v>
      </c>
      <c r="H23" s="13">
        <v>200</v>
      </c>
      <c r="I23" s="13"/>
      <c r="J23" s="29" t="s">
        <v>159</v>
      </c>
      <c r="K23" s="32"/>
      <c r="L23" s="32"/>
      <c r="M23" s="32"/>
      <c r="N23" s="13"/>
      <c r="O23" s="13"/>
      <c r="P23" s="13"/>
      <c r="Q23" s="41"/>
      <c r="R23" s="45" t="s">
        <v>160</v>
      </c>
      <c r="S23" s="22"/>
    </row>
    <row r="24" spans="1:19" ht="32.25" customHeight="1">
      <c r="A24" s="22"/>
      <c r="B24" s="28">
        <v>18</v>
      </c>
      <c r="C24" s="12" t="s">
        <v>161</v>
      </c>
      <c r="D24" s="13" t="s">
        <v>162</v>
      </c>
      <c r="E24" s="13"/>
      <c r="F24" s="13"/>
      <c r="G24" s="13"/>
      <c r="H24" s="13">
        <v>250</v>
      </c>
      <c r="I24" s="13"/>
      <c r="J24" s="29" t="s">
        <v>159</v>
      </c>
      <c r="K24" s="32"/>
      <c r="L24" s="32"/>
      <c r="M24" s="32"/>
      <c r="N24" s="13"/>
      <c r="O24" s="13"/>
      <c r="P24" s="13"/>
      <c r="Q24" s="41"/>
      <c r="R24" s="45" t="s">
        <v>160</v>
      </c>
      <c r="S24" s="22"/>
    </row>
    <row r="25" spans="1:19" ht="55.5" customHeight="1">
      <c r="A25" s="22"/>
      <c r="B25" s="28">
        <v>12</v>
      </c>
      <c r="C25" s="12" t="s">
        <v>163</v>
      </c>
      <c r="D25" s="13" t="s">
        <v>141</v>
      </c>
      <c r="E25" s="13">
        <v>620</v>
      </c>
      <c r="F25" s="13">
        <v>1870</v>
      </c>
      <c r="G25" s="13">
        <v>4000</v>
      </c>
      <c r="H25" s="13">
        <v>100</v>
      </c>
      <c r="I25" s="13"/>
      <c r="J25" s="29" t="s">
        <v>164</v>
      </c>
      <c r="K25" s="32"/>
      <c r="L25" s="32"/>
      <c r="M25" s="61" t="s">
        <v>165</v>
      </c>
      <c r="N25" s="13"/>
      <c r="O25" s="13"/>
      <c r="P25" s="13"/>
      <c r="Q25" s="41"/>
      <c r="R25" s="45" t="s">
        <v>166</v>
      </c>
      <c r="S25" s="22"/>
    </row>
    <row r="26" spans="1:19" ht="15" customHeight="1">
      <c r="A26" s="22"/>
      <c r="B26" s="28">
        <v>30</v>
      </c>
      <c r="C26" s="12" t="s">
        <v>167</v>
      </c>
      <c r="D26" s="13" t="s">
        <v>141</v>
      </c>
      <c r="E26" s="13"/>
      <c r="F26" s="13"/>
      <c r="G26" s="13">
        <v>0</v>
      </c>
      <c r="H26" s="13">
        <v>300</v>
      </c>
      <c r="I26" s="13"/>
      <c r="J26" s="29">
        <v>0.29558438699999995</v>
      </c>
      <c r="K26" s="32">
        <f t="shared" si="0"/>
        <v>18753.140496471689</v>
      </c>
      <c r="L26" s="32"/>
      <c r="M26" s="32"/>
      <c r="N26" s="13"/>
      <c r="O26" s="13"/>
      <c r="P26" s="13"/>
      <c r="Q26" s="41"/>
      <c r="R26" s="45"/>
      <c r="S26" s="22"/>
    </row>
    <row r="27" spans="1:19" ht="15" customHeight="1">
      <c r="A27" s="22"/>
      <c r="B27" s="28">
        <v>32</v>
      </c>
      <c r="C27" s="12" t="s">
        <v>168</v>
      </c>
      <c r="D27" s="13" t="s">
        <v>141</v>
      </c>
      <c r="E27" s="13"/>
      <c r="F27" s="13"/>
      <c r="G27" s="13">
        <v>0</v>
      </c>
      <c r="H27" s="13">
        <v>200</v>
      </c>
      <c r="I27" s="13"/>
      <c r="J27" s="29">
        <v>0.2323189568</v>
      </c>
      <c r="K27" s="32">
        <f t="shared" si="0"/>
        <v>14739.31042529705</v>
      </c>
      <c r="L27" s="32"/>
      <c r="M27" s="32"/>
      <c r="N27" s="13"/>
      <c r="O27" s="13"/>
      <c r="P27" s="13"/>
      <c r="Q27" s="41"/>
      <c r="R27" s="45"/>
      <c r="S27" s="22"/>
    </row>
    <row r="28" spans="1:19" ht="89.25">
      <c r="A28" s="22"/>
      <c r="B28" s="28">
        <v>14</v>
      </c>
      <c r="C28" s="12" t="s">
        <v>169</v>
      </c>
      <c r="D28" s="13" t="s">
        <v>154</v>
      </c>
      <c r="E28" s="13">
        <v>395</v>
      </c>
      <c r="F28" s="13">
        <v>1185</v>
      </c>
      <c r="G28" s="13">
        <v>0</v>
      </c>
      <c r="H28" s="13" t="s">
        <v>170</v>
      </c>
      <c r="I28" s="13"/>
      <c r="J28" s="29" t="s">
        <v>171</v>
      </c>
      <c r="K28" s="32"/>
      <c r="L28" s="32"/>
      <c r="M28" s="32"/>
      <c r="N28" s="13"/>
      <c r="O28" s="13"/>
      <c r="P28" s="13" t="s">
        <v>164</v>
      </c>
      <c r="Q28" s="41"/>
      <c r="R28" s="45" t="s">
        <v>172</v>
      </c>
      <c r="S28" s="22"/>
    </row>
    <row r="29" spans="1:19" ht="15" customHeight="1">
      <c r="A29" s="22"/>
      <c r="B29" s="28">
        <v>15</v>
      </c>
      <c r="C29" s="12" t="s">
        <v>173</v>
      </c>
      <c r="D29" s="13" t="s">
        <v>154</v>
      </c>
      <c r="E29" s="13">
        <v>570</v>
      </c>
      <c r="F29" s="13">
        <v>1725</v>
      </c>
      <c r="G29" s="13">
        <v>0</v>
      </c>
      <c r="H29" s="13">
        <v>2000</v>
      </c>
      <c r="I29" s="13"/>
      <c r="J29" s="29">
        <v>8.8882743739999992E-2</v>
      </c>
      <c r="K29" s="32">
        <f t="shared" si="0"/>
        <v>5639.1022475355221</v>
      </c>
      <c r="L29" s="32"/>
      <c r="M29" s="32"/>
      <c r="N29" s="13"/>
      <c r="O29" s="13"/>
      <c r="P29" s="13"/>
      <c r="Q29" s="41"/>
      <c r="R29" s="44"/>
      <c r="S29" s="22"/>
    </row>
    <row r="30" spans="1:19" ht="15" customHeight="1">
      <c r="A30" s="22"/>
      <c r="B30" s="28">
        <v>16</v>
      </c>
      <c r="C30" s="12" t="s">
        <v>174</v>
      </c>
      <c r="D30" s="13" t="s">
        <v>154</v>
      </c>
      <c r="E30" s="13">
        <v>35</v>
      </c>
      <c r="F30" s="13">
        <v>105</v>
      </c>
      <c r="G30" s="13">
        <v>0</v>
      </c>
      <c r="H30" s="13">
        <v>2000</v>
      </c>
      <c r="I30" s="13"/>
      <c r="J30" s="29">
        <v>0</v>
      </c>
      <c r="K30" s="32">
        <f t="shared" si="0"/>
        <v>0</v>
      </c>
      <c r="L30" s="32"/>
      <c r="M30" s="32"/>
      <c r="N30" s="13"/>
      <c r="O30" s="13"/>
      <c r="P30" s="13"/>
      <c r="Q30" s="41"/>
      <c r="R30" s="44"/>
      <c r="S30" s="22"/>
    </row>
    <row r="31" spans="1:19" ht="15" customHeight="1">
      <c r="A31" s="22"/>
      <c r="B31" s="28">
        <v>33</v>
      </c>
      <c r="C31" s="12" t="s">
        <v>175</v>
      </c>
      <c r="D31" s="13" t="s">
        <v>154</v>
      </c>
      <c r="E31" s="13"/>
      <c r="F31" s="13"/>
      <c r="G31" s="13">
        <v>0</v>
      </c>
      <c r="H31" s="13">
        <v>300</v>
      </c>
      <c r="I31" s="13"/>
      <c r="J31" s="29">
        <v>0</v>
      </c>
      <c r="K31" s="32">
        <f t="shared" si="0"/>
        <v>0</v>
      </c>
      <c r="L31" s="32"/>
      <c r="M31" s="32"/>
      <c r="N31" s="13"/>
      <c r="O31" s="13"/>
      <c r="P31" s="13"/>
      <c r="Q31" s="41"/>
      <c r="R31" s="44"/>
      <c r="S31" s="22"/>
    </row>
    <row r="32" spans="1:19" ht="15" customHeight="1">
      <c r="A32" s="22"/>
      <c r="B32" s="28">
        <v>17</v>
      </c>
      <c r="C32" s="12" t="s">
        <v>176</v>
      </c>
      <c r="D32" s="13" t="s">
        <v>162</v>
      </c>
      <c r="E32" s="13">
        <v>455</v>
      </c>
      <c r="F32" s="13">
        <v>1355</v>
      </c>
      <c r="G32" s="13">
        <v>0</v>
      </c>
      <c r="H32" s="13">
        <v>500</v>
      </c>
      <c r="I32" s="13"/>
      <c r="J32" s="29">
        <v>0.25928455</v>
      </c>
      <c r="K32" s="32">
        <f t="shared" si="0"/>
        <v>16450.123242519028</v>
      </c>
      <c r="L32" s="32"/>
      <c r="M32" s="32"/>
      <c r="N32" s="13"/>
      <c r="O32" s="13"/>
      <c r="P32" s="13"/>
      <c r="Q32" s="41"/>
      <c r="R32" s="44"/>
      <c r="S32" s="22"/>
    </row>
    <row r="33" spans="1:19" ht="15" customHeight="1">
      <c r="A33" s="22"/>
      <c r="B33" s="28">
        <v>19</v>
      </c>
      <c r="C33" s="12" t="s">
        <v>177</v>
      </c>
      <c r="D33" s="13" t="s">
        <v>162</v>
      </c>
      <c r="E33" s="13">
        <v>605</v>
      </c>
      <c r="F33" s="13">
        <v>1820</v>
      </c>
      <c r="G33" s="13">
        <v>0</v>
      </c>
      <c r="H33" s="13">
        <v>1000</v>
      </c>
      <c r="I33" s="13"/>
      <c r="J33" s="29">
        <v>0.25928455</v>
      </c>
      <c r="K33" s="32">
        <f t="shared" si="0"/>
        <v>16450.123242519028</v>
      </c>
      <c r="L33" s="32"/>
      <c r="M33" s="32"/>
      <c r="N33" s="13"/>
      <c r="O33" s="13"/>
      <c r="P33" s="13"/>
      <c r="Q33" s="41"/>
      <c r="R33" s="44"/>
      <c r="S33" s="22"/>
    </row>
    <row r="34" spans="1:19" ht="15" customHeight="1">
      <c r="A34" s="22"/>
      <c r="B34" s="28">
        <v>20</v>
      </c>
      <c r="C34" s="12" t="s">
        <v>178</v>
      </c>
      <c r="D34" s="13" t="s">
        <v>162</v>
      </c>
      <c r="E34" s="13">
        <v>155</v>
      </c>
      <c r="F34" s="13">
        <v>465</v>
      </c>
      <c r="G34" s="13">
        <v>0</v>
      </c>
      <c r="H34" s="13">
        <v>50</v>
      </c>
      <c r="I34" s="13"/>
      <c r="J34" s="29">
        <v>0.129642275</v>
      </c>
      <c r="K34" s="32">
        <f t="shared" si="0"/>
        <v>8225.0616212595141</v>
      </c>
      <c r="L34" s="32"/>
      <c r="M34" s="32"/>
      <c r="N34" s="13"/>
      <c r="O34" s="13"/>
      <c r="P34" s="13"/>
      <c r="Q34" s="41"/>
      <c r="R34" s="44"/>
      <c r="S34" s="22"/>
    </row>
    <row r="35" spans="1:19" ht="15" customHeight="1">
      <c r="A35" s="22"/>
      <c r="B35" s="28">
        <v>21</v>
      </c>
      <c r="C35" s="12" t="s">
        <v>179</v>
      </c>
      <c r="D35" s="13" t="s">
        <v>162</v>
      </c>
      <c r="E35" s="13"/>
      <c r="F35" s="13"/>
      <c r="G35" s="13">
        <v>1500</v>
      </c>
      <c r="H35" s="13">
        <v>1000</v>
      </c>
      <c r="I35" s="13" t="s">
        <v>180</v>
      </c>
      <c r="J35" s="29">
        <v>0.25928455</v>
      </c>
      <c r="K35" s="32">
        <f t="shared" si="0"/>
        <v>16450.123242519028</v>
      </c>
      <c r="L35" s="32"/>
      <c r="M35" s="32"/>
      <c r="N35" s="13"/>
      <c r="O35" s="13"/>
      <c r="P35" s="13"/>
      <c r="Q35" s="41"/>
      <c r="R35" s="44"/>
      <c r="S35" s="22"/>
    </row>
    <row r="36" spans="1:19" ht="38.25">
      <c r="A36" s="22"/>
      <c r="B36" s="28">
        <v>22</v>
      </c>
      <c r="C36" s="12" t="s">
        <v>181</v>
      </c>
      <c r="D36" s="13" t="s">
        <v>162</v>
      </c>
      <c r="E36" s="13">
        <v>295</v>
      </c>
      <c r="F36" s="13">
        <v>895</v>
      </c>
      <c r="G36" s="13">
        <v>3250</v>
      </c>
      <c r="H36" s="13" t="s">
        <v>182</v>
      </c>
      <c r="I36" s="13" t="s">
        <v>180</v>
      </c>
      <c r="J36" s="29">
        <v>0.51856910000000001</v>
      </c>
      <c r="K36" s="32">
        <f t="shared" si="0"/>
        <v>32900.246485038057</v>
      </c>
      <c r="L36" s="32"/>
      <c r="M36" s="32"/>
      <c r="N36" s="13"/>
      <c r="O36" s="13"/>
      <c r="P36" s="13"/>
      <c r="Q36" s="41"/>
      <c r="R36" s="44" t="s">
        <v>183</v>
      </c>
      <c r="S36" s="22"/>
    </row>
    <row r="37" spans="1:19" ht="15" customHeight="1">
      <c r="A37" s="22"/>
      <c r="B37" s="28">
        <v>23</v>
      </c>
      <c r="C37" s="12" t="s">
        <v>184</v>
      </c>
      <c r="D37" s="13" t="s">
        <v>162</v>
      </c>
      <c r="E37" s="13"/>
      <c r="F37" s="13"/>
      <c r="G37" s="13">
        <v>1700</v>
      </c>
      <c r="H37" s="13">
        <v>960</v>
      </c>
      <c r="I37" s="13" t="s">
        <v>180</v>
      </c>
      <c r="J37" s="29">
        <v>0.30413376945945947</v>
      </c>
      <c r="K37" s="32">
        <f t="shared" si="0"/>
        <v>19295.549965549348</v>
      </c>
      <c r="L37" s="32"/>
      <c r="M37" s="32"/>
      <c r="N37" s="13"/>
      <c r="O37" s="13"/>
      <c r="P37" s="13"/>
      <c r="Q37" s="41"/>
      <c r="R37" s="44"/>
      <c r="S37" s="22"/>
    </row>
    <row r="38" spans="1:19" ht="15" customHeight="1">
      <c r="A38" s="22"/>
      <c r="B38" s="28">
        <v>24</v>
      </c>
      <c r="C38" s="12" t="s">
        <v>185</v>
      </c>
      <c r="D38" s="13" t="s">
        <v>162</v>
      </c>
      <c r="E38" s="13">
        <v>290</v>
      </c>
      <c r="F38" s="13">
        <v>870</v>
      </c>
      <c r="G38" s="13">
        <v>2500</v>
      </c>
      <c r="H38" s="13">
        <v>500</v>
      </c>
      <c r="I38" s="13" t="s">
        <v>180</v>
      </c>
      <c r="J38" s="29">
        <v>0.38892682499999998</v>
      </c>
      <c r="K38" s="32">
        <f t="shared" si="0"/>
        <v>24675.184863778541</v>
      </c>
      <c r="L38" s="32"/>
      <c r="M38" s="32"/>
      <c r="N38" s="13"/>
      <c r="O38" s="13"/>
      <c r="P38" s="13"/>
      <c r="Q38" s="41"/>
      <c r="R38" s="44"/>
      <c r="S38" s="22"/>
    </row>
    <row r="39" spans="1:19" ht="15" customHeight="1">
      <c r="A39" s="22"/>
      <c r="B39" s="28">
        <v>25</v>
      </c>
      <c r="C39" s="12" t="s">
        <v>186</v>
      </c>
      <c r="D39" s="13" t="s">
        <v>162</v>
      </c>
      <c r="E39" s="13">
        <v>175</v>
      </c>
      <c r="F39" s="13">
        <v>540</v>
      </c>
      <c r="G39" s="13">
        <v>2000</v>
      </c>
      <c r="H39" s="13">
        <v>0</v>
      </c>
      <c r="I39" s="13" t="s">
        <v>180</v>
      </c>
      <c r="J39" s="29">
        <v>0.38892682499999998</v>
      </c>
      <c r="K39" s="32">
        <f t="shared" si="0"/>
        <v>24675.184863778541</v>
      </c>
      <c r="L39" s="32"/>
      <c r="M39" s="32"/>
      <c r="N39" s="13"/>
      <c r="O39" s="13"/>
      <c r="P39" s="13"/>
      <c r="Q39" s="41"/>
      <c r="R39" s="44"/>
      <c r="S39" s="22"/>
    </row>
    <row r="40" spans="1:19" ht="15" customHeight="1">
      <c r="A40" s="22"/>
      <c r="B40" s="28">
        <v>26</v>
      </c>
      <c r="C40" s="12" t="s">
        <v>187</v>
      </c>
      <c r="D40" s="13" t="s">
        <v>188</v>
      </c>
      <c r="E40" s="13">
        <v>150</v>
      </c>
      <c r="F40" s="13">
        <v>450</v>
      </c>
      <c r="G40" s="13">
        <v>0</v>
      </c>
      <c r="H40" s="13">
        <v>0</v>
      </c>
      <c r="I40" s="13"/>
      <c r="J40" s="29">
        <v>1.2099945666666667</v>
      </c>
      <c r="K40" s="32">
        <f t="shared" si="0"/>
        <v>76767.241798422139</v>
      </c>
      <c r="L40" s="32"/>
      <c r="M40" s="32"/>
      <c r="N40" s="13"/>
      <c r="O40" s="13"/>
      <c r="P40" s="13"/>
      <c r="Q40" s="41"/>
      <c r="R40" s="44"/>
      <c r="S40" s="22"/>
    </row>
    <row r="41" spans="1:19" ht="15" customHeight="1">
      <c r="A41" s="22"/>
      <c r="B41" s="28">
        <v>27</v>
      </c>
      <c r="C41" s="12" t="s">
        <v>189</v>
      </c>
      <c r="D41" s="13" t="s">
        <v>188</v>
      </c>
      <c r="E41" s="13">
        <v>75</v>
      </c>
      <c r="F41" s="13">
        <v>230</v>
      </c>
      <c r="G41" s="13">
        <v>0</v>
      </c>
      <c r="H41" s="13">
        <v>0</v>
      </c>
      <c r="I41" s="13"/>
      <c r="J41" s="29">
        <v>0.12570114984</v>
      </c>
      <c r="K41" s="32">
        <f t="shared" si="0"/>
        <v>7975.0197479732251</v>
      </c>
      <c r="L41" s="32"/>
      <c r="M41" s="32"/>
      <c r="N41" s="13"/>
      <c r="O41" s="13"/>
      <c r="P41" s="13"/>
      <c r="Q41" s="41"/>
      <c r="R41" s="44"/>
      <c r="S41" s="22"/>
    </row>
    <row r="42" spans="1:19" ht="15" customHeight="1">
      <c r="A42" s="22"/>
      <c r="B42" s="28">
        <v>28</v>
      </c>
      <c r="C42" s="12" t="s">
        <v>190</v>
      </c>
      <c r="D42" s="13" t="s">
        <v>188</v>
      </c>
      <c r="E42" s="13">
        <v>500</v>
      </c>
      <c r="F42" s="13">
        <v>1500</v>
      </c>
      <c r="G42" s="13">
        <v>0</v>
      </c>
      <c r="H42" s="13">
        <v>200</v>
      </c>
      <c r="I42" s="13"/>
      <c r="J42" s="29">
        <v>0.23252638444000001</v>
      </c>
      <c r="K42" s="32">
        <f t="shared" si="0"/>
        <v>14752.470523891065</v>
      </c>
      <c r="L42" s="32"/>
      <c r="M42" s="32"/>
      <c r="N42" s="13"/>
      <c r="O42" s="13"/>
      <c r="P42" s="13"/>
      <c r="Q42" s="41"/>
      <c r="R42" s="44"/>
      <c r="S42" s="22"/>
    </row>
    <row r="43" spans="1:19" ht="15" customHeight="1">
      <c r="A43" s="22"/>
      <c r="B43" s="28">
        <v>29</v>
      </c>
      <c r="C43" s="12" t="s">
        <v>191</v>
      </c>
      <c r="D43" s="13" t="s">
        <v>188</v>
      </c>
      <c r="E43" s="13">
        <v>430</v>
      </c>
      <c r="F43" s="13">
        <v>1300</v>
      </c>
      <c r="G43" s="13">
        <v>0</v>
      </c>
      <c r="H43" s="13">
        <v>1000</v>
      </c>
      <c r="I43" s="13"/>
      <c r="J43" s="29">
        <v>7.2599674000000003E-2</v>
      </c>
      <c r="K43" s="32">
        <f t="shared" si="0"/>
        <v>4606.0345079053286</v>
      </c>
      <c r="L43" s="32"/>
      <c r="M43" s="32"/>
      <c r="N43" s="13"/>
      <c r="O43" s="13"/>
      <c r="P43" s="13"/>
      <c r="Q43" s="41"/>
      <c r="R43" s="44"/>
      <c r="S43" s="22"/>
    </row>
    <row r="44" spans="1:19">
      <c r="A44" s="22"/>
      <c r="R44" s="45"/>
      <c r="S44" s="22"/>
    </row>
    <row r="45" spans="1:19" ht="25.5">
      <c r="A45" s="22"/>
      <c r="B45" s="28" t="str">
        <f>"PACR "&amp;ROW(A1)</f>
        <v>PACR 1</v>
      </c>
      <c r="C45" s="28" t="s">
        <v>192</v>
      </c>
      <c r="D45" s="13" t="s">
        <v>162</v>
      </c>
      <c r="E45" s="13"/>
      <c r="F45" s="13"/>
      <c r="G45" s="13"/>
      <c r="H45" s="13">
        <v>500</v>
      </c>
      <c r="I45" s="13"/>
      <c r="J45" s="29">
        <v>0.38892682499999998</v>
      </c>
      <c r="K45" s="32">
        <f>K38</f>
        <v>24675.184863778541</v>
      </c>
      <c r="L45" s="32"/>
      <c r="M45" s="32"/>
      <c r="N45" s="32"/>
      <c r="O45" s="32"/>
      <c r="P45" s="32"/>
      <c r="Q45" s="32"/>
      <c r="R45" s="45" t="s">
        <v>193</v>
      </c>
      <c r="S45" s="22"/>
    </row>
    <row r="46" spans="1:19" ht="15" customHeight="1">
      <c r="A46" s="22"/>
      <c r="B46" s="28" t="str">
        <f t="shared" ref="B46:B61" si="1">"PACR "&amp;ROW(A2)</f>
        <v>PACR 2</v>
      </c>
      <c r="C46" s="28" t="s">
        <v>194</v>
      </c>
      <c r="D46" s="13" t="s">
        <v>162</v>
      </c>
      <c r="E46" s="13"/>
      <c r="F46" s="13"/>
      <c r="G46" s="13"/>
      <c r="H46" s="13">
        <v>1000</v>
      </c>
      <c r="I46" s="13"/>
      <c r="J46" s="29">
        <v>0.25928455</v>
      </c>
      <c r="K46" s="32">
        <f>K35</f>
        <v>16450.123242519028</v>
      </c>
      <c r="L46" s="32"/>
      <c r="M46" s="32"/>
      <c r="N46" s="32"/>
      <c r="O46" s="32"/>
      <c r="P46" s="32"/>
      <c r="Q46" s="32"/>
      <c r="R46" s="45" t="s">
        <v>195</v>
      </c>
      <c r="S46" s="22"/>
    </row>
    <row r="47" spans="1:19" ht="15" customHeight="1">
      <c r="A47" s="22"/>
      <c r="B47" s="28" t="str">
        <f t="shared" si="1"/>
        <v>PACR 3</v>
      </c>
      <c r="C47" s="28" t="s">
        <v>196</v>
      </c>
      <c r="D47" s="13" t="s">
        <v>162</v>
      </c>
      <c r="E47" s="13"/>
      <c r="F47" s="13"/>
      <c r="G47" s="13"/>
      <c r="H47" s="13">
        <v>1000</v>
      </c>
      <c r="I47" s="13"/>
      <c r="J47" s="29">
        <v>0.77785364999999995</v>
      </c>
      <c r="K47" s="32">
        <f>K46+K36</f>
        <v>49350.369727557088</v>
      </c>
      <c r="L47" s="32"/>
      <c r="M47" s="32"/>
      <c r="N47" s="32"/>
      <c r="O47" s="32"/>
      <c r="P47" s="32"/>
      <c r="Q47" s="32"/>
      <c r="R47" s="45"/>
      <c r="S47" s="22"/>
    </row>
    <row r="48" spans="1:19" ht="15" customHeight="1">
      <c r="A48" s="22"/>
      <c r="B48" s="28" t="str">
        <f t="shared" si="1"/>
        <v>PACR 4</v>
      </c>
      <c r="C48" s="28" t="s">
        <v>197</v>
      </c>
      <c r="D48" s="13" t="s">
        <v>162</v>
      </c>
      <c r="E48" s="13"/>
      <c r="F48" s="13"/>
      <c r="G48" s="13"/>
      <c r="H48" s="13">
        <v>1000</v>
      </c>
      <c r="I48" s="13"/>
      <c r="J48" s="29">
        <v>0.56341831945945942</v>
      </c>
      <c r="K48" s="32">
        <f>K46+K37</f>
        <v>35745.673208068372</v>
      </c>
      <c r="L48" s="32"/>
      <c r="M48" s="32"/>
      <c r="N48" s="32"/>
      <c r="O48" s="32"/>
      <c r="P48" s="32"/>
      <c r="Q48" s="32"/>
      <c r="R48" s="45"/>
      <c r="S48" s="22"/>
    </row>
    <row r="49" spans="1:19" ht="15" customHeight="1">
      <c r="A49" s="22"/>
      <c r="B49" s="28" t="str">
        <f t="shared" si="1"/>
        <v>PACR 5</v>
      </c>
      <c r="C49" s="28" t="s">
        <v>198</v>
      </c>
      <c r="D49" s="13" t="s">
        <v>162</v>
      </c>
      <c r="E49" s="13"/>
      <c r="F49" s="13"/>
      <c r="G49" s="13"/>
      <c r="H49" s="13">
        <v>1000</v>
      </c>
      <c r="I49" s="13"/>
      <c r="J49" s="29">
        <v>0.38892682499999998</v>
      </c>
      <c r="K49" s="32">
        <f>K46+K34</f>
        <v>24675.184863778544</v>
      </c>
      <c r="L49" s="32"/>
      <c r="M49" s="32"/>
      <c r="N49" s="32"/>
      <c r="O49" s="32"/>
      <c r="P49" s="32"/>
      <c r="Q49" s="32"/>
      <c r="R49" s="45"/>
      <c r="S49" s="22"/>
    </row>
    <row r="50" spans="1:19" ht="15" customHeight="1">
      <c r="A50" s="22"/>
      <c r="B50" s="28" t="str">
        <f t="shared" si="1"/>
        <v>PACR 6</v>
      </c>
      <c r="C50" s="28" t="s">
        <v>199</v>
      </c>
      <c r="D50" s="13" t="s">
        <v>162</v>
      </c>
      <c r="E50" s="13"/>
      <c r="F50" s="13"/>
      <c r="G50" s="13"/>
      <c r="H50" s="13">
        <v>1000</v>
      </c>
      <c r="I50" s="13"/>
      <c r="J50" s="29">
        <v>0.64821137500000003</v>
      </c>
      <c r="K50" s="32">
        <f>K46+K45</f>
        <v>41125.308106297569</v>
      </c>
      <c r="L50" s="32"/>
      <c r="M50" s="32"/>
      <c r="N50" s="32"/>
      <c r="O50" s="32"/>
      <c r="P50" s="32"/>
      <c r="Q50" s="32"/>
      <c r="R50" s="45"/>
      <c r="S50" s="22"/>
    </row>
    <row r="51" spans="1:19" ht="15" customHeight="1">
      <c r="A51" s="22"/>
      <c r="B51" s="28" t="str">
        <f t="shared" si="1"/>
        <v>PACR 7</v>
      </c>
      <c r="C51" s="28" t="s">
        <v>200</v>
      </c>
      <c r="D51" s="13" t="s">
        <v>162</v>
      </c>
      <c r="E51" s="13"/>
      <c r="F51" s="13"/>
      <c r="G51" s="13"/>
      <c r="H51" s="13">
        <v>1000</v>
      </c>
      <c r="I51" s="13"/>
      <c r="J51" s="29">
        <v>1.0819874194594594</v>
      </c>
      <c r="K51" s="32">
        <f>K47+K37</f>
        <v>68645.919693106436</v>
      </c>
      <c r="L51" s="32"/>
      <c r="M51" s="32"/>
      <c r="N51" s="32"/>
      <c r="O51" s="32"/>
      <c r="P51" s="32"/>
      <c r="Q51" s="32"/>
      <c r="R51" s="45"/>
      <c r="S51" s="22"/>
    </row>
    <row r="52" spans="1:19" ht="15" customHeight="1">
      <c r="A52" s="22"/>
      <c r="B52" s="28" t="str">
        <f t="shared" si="1"/>
        <v>PACR 8</v>
      </c>
      <c r="C52" s="28" t="s">
        <v>201</v>
      </c>
      <c r="D52" s="13" t="s">
        <v>162</v>
      </c>
      <c r="E52" s="13"/>
      <c r="F52" s="13"/>
      <c r="G52" s="13"/>
      <c r="H52" s="13">
        <v>1000</v>
      </c>
      <c r="I52" s="13"/>
      <c r="J52" s="29">
        <v>0.90749592499999987</v>
      </c>
      <c r="K52" s="32">
        <f>K47+K34</f>
        <v>57575.431348816601</v>
      </c>
      <c r="L52" s="32"/>
      <c r="M52" s="32"/>
      <c r="N52" s="32"/>
      <c r="O52" s="32"/>
      <c r="P52" s="32"/>
      <c r="Q52" s="32"/>
      <c r="R52" s="45"/>
      <c r="S52" s="22"/>
    </row>
    <row r="53" spans="1:19" ht="15" customHeight="1">
      <c r="A53" s="22"/>
      <c r="B53" s="28" t="str">
        <f t="shared" si="1"/>
        <v>PACR 9</v>
      </c>
      <c r="C53" s="28" t="s">
        <v>202</v>
      </c>
      <c r="D53" s="13" t="s">
        <v>162</v>
      </c>
      <c r="E53" s="13"/>
      <c r="F53" s="13"/>
      <c r="G53" s="13"/>
      <c r="H53" s="13">
        <v>1000</v>
      </c>
      <c r="I53" s="13"/>
      <c r="J53" s="29">
        <v>0.69306059445945944</v>
      </c>
      <c r="K53" s="32">
        <f>K48+K34</f>
        <v>43970.734829327885</v>
      </c>
      <c r="L53" s="32"/>
      <c r="M53" s="32"/>
      <c r="N53" s="32"/>
      <c r="O53" s="32"/>
      <c r="P53" s="32"/>
      <c r="Q53" s="32"/>
      <c r="R53" s="45"/>
      <c r="S53" s="22"/>
    </row>
    <row r="54" spans="1:19" ht="15" customHeight="1">
      <c r="A54" s="22"/>
      <c r="B54" s="28" t="str">
        <f t="shared" si="1"/>
        <v>PACR 10</v>
      </c>
      <c r="C54" s="28" t="s">
        <v>203</v>
      </c>
      <c r="D54" s="13" t="s">
        <v>162</v>
      </c>
      <c r="E54" s="13"/>
      <c r="F54" s="13"/>
      <c r="G54" s="13"/>
      <c r="H54" s="13">
        <v>1000</v>
      </c>
      <c r="I54" s="13"/>
      <c r="J54" s="29">
        <v>1.1667804749999999</v>
      </c>
      <c r="K54" s="32">
        <f>K50+K36</f>
        <v>74025.554591335618</v>
      </c>
      <c r="L54" s="32"/>
      <c r="M54" s="32"/>
      <c r="N54" s="32"/>
      <c r="O54" s="32"/>
      <c r="P54" s="32"/>
      <c r="Q54" s="32"/>
      <c r="R54" s="45"/>
      <c r="S54" s="22"/>
    </row>
    <row r="55" spans="1:19" ht="15" customHeight="1">
      <c r="A55" s="22"/>
      <c r="B55" s="28" t="str">
        <f t="shared" si="1"/>
        <v>PACR 11</v>
      </c>
      <c r="C55" s="28" t="s">
        <v>204</v>
      </c>
      <c r="D55" s="13" t="s">
        <v>162</v>
      </c>
      <c r="E55" s="13"/>
      <c r="F55" s="13"/>
      <c r="G55" s="13"/>
      <c r="H55" s="13">
        <v>1000</v>
      </c>
      <c r="I55" s="13"/>
      <c r="J55" s="29">
        <v>0.9523451444594595</v>
      </c>
      <c r="K55" s="32">
        <f>K50+K37</f>
        <v>60420.858071846917</v>
      </c>
      <c r="L55" s="32"/>
      <c r="M55" s="32"/>
      <c r="N55" s="32"/>
      <c r="O55" s="32"/>
      <c r="P55" s="32"/>
      <c r="Q55" s="32"/>
      <c r="R55" s="45"/>
      <c r="S55" s="22"/>
    </row>
    <row r="56" spans="1:19" ht="15" customHeight="1">
      <c r="A56" s="22"/>
      <c r="B56" s="28" t="str">
        <f t="shared" si="1"/>
        <v>PACR 12</v>
      </c>
      <c r="C56" s="28" t="s">
        <v>205</v>
      </c>
      <c r="D56" s="13" t="s">
        <v>162</v>
      </c>
      <c r="E56" s="13"/>
      <c r="F56" s="13"/>
      <c r="G56" s="13"/>
      <c r="H56" s="13">
        <v>1000</v>
      </c>
      <c r="I56" s="13"/>
      <c r="J56" s="29">
        <v>0.77785364999999995</v>
      </c>
      <c r="K56" s="32">
        <f>K50+K34</f>
        <v>49350.369727557081</v>
      </c>
      <c r="L56" s="32"/>
      <c r="M56" s="32"/>
      <c r="N56" s="32"/>
      <c r="O56" s="32"/>
      <c r="P56" s="32"/>
      <c r="Q56" s="32"/>
      <c r="R56" s="45"/>
      <c r="S56" s="22"/>
    </row>
    <row r="57" spans="1:19" ht="15" customHeight="1">
      <c r="A57" s="22"/>
      <c r="B57" s="28" t="str">
        <f t="shared" si="1"/>
        <v>PACR 13</v>
      </c>
      <c r="C57" s="28" t="s">
        <v>206</v>
      </c>
      <c r="D57" s="13" t="s">
        <v>162</v>
      </c>
      <c r="E57" s="13"/>
      <c r="F57" s="13"/>
      <c r="G57" s="13"/>
      <c r="H57" s="13">
        <v>1000</v>
      </c>
      <c r="I57" s="13"/>
      <c r="J57" s="29">
        <v>1.2116296944594596</v>
      </c>
      <c r="K57" s="32">
        <f>K53+K36</f>
        <v>76870.981314365941</v>
      </c>
      <c r="L57" s="32"/>
      <c r="M57" s="32"/>
      <c r="N57" s="32"/>
      <c r="O57" s="32"/>
      <c r="P57" s="32"/>
      <c r="Q57" s="32"/>
      <c r="R57" s="45"/>
      <c r="S57" s="22"/>
    </row>
    <row r="58" spans="1:19" ht="15" customHeight="1">
      <c r="A58" s="22"/>
      <c r="B58" s="28" t="str">
        <f t="shared" si="1"/>
        <v>PACR 14</v>
      </c>
      <c r="C58" s="28" t="s">
        <v>207</v>
      </c>
      <c r="D58" s="13" t="s">
        <v>162</v>
      </c>
      <c r="E58" s="13"/>
      <c r="F58" s="13"/>
      <c r="G58" s="13"/>
      <c r="H58" s="13">
        <v>1000</v>
      </c>
      <c r="I58" s="13"/>
      <c r="J58" s="29">
        <v>1.0819874194594594</v>
      </c>
      <c r="K58" s="32">
        <f>K55+K34</f>
        <v>68645.919693106436</v>
      </c>
      <c r="L58" s="32"/>
      <c r="M58" s="32"/>
      <c r="N58" s="32"/>
      <c r="O58" s="32"/>
      <c r="P58" s="32"/>
      <c r="Q58" s="32"/>
      <c r="R58" s="45"/>
      <c r="S58" s="22"/>
    </row>
    <row r="59" spans="1:19" ht="15" customHeight="1">
      <c r="A59" s="22"/>
      <c r="B59" s="28" t="str">
        <f t="shared" si="1"/>
        <v>PACR 15</v>
      </c>
      <c r="C59" s="28" t="s">
        <v>208</v>
      </c>
      <c r="D59" s="13" t="s">
        <v>162</v>
      </c>
      <c r="E59" s="13"/>
      <c r="F59" s="13"/>
      <c r="G59" s="13"/>
      <c r="H59" s="13">
        <v>1000</v>
      </c>
      <c r="I59" s="13"/>
      <c r="J59" s="29">
        <v>1.2964227500000001</v>
      </c>
      <c r="K59" s="32">
        <f>K56+K36</f>
        <v>82250.616212595138</v>
      </c>
      <c r="L59" s="32"/>
      <c r="M59" s="32"/>
      <c r="N59" s="32"/>
      <c r="O59" s="32"/>
      <c r="P59" s="32"/>
      <c r="Q59" s="32"/>
      <c r="R59" s="44"/>
      <c r="S59" s="22"/>
    </row>
    <row r="60" spans="1:19" ht="15" customHeight="1">
      <c r="A60" s="22"/>
      <c r="B60" s="28" t="str">
        <f t="shared" si="1"/>
        <v>PACR 16</v>
      </c>
      <c r="C60" s="28" t="s">
        <v>209</v>
      </c>
      <c r="D60" s="13" t="s">
        <v>162</v>
      </c>
      <c r="E60" s="13"/>
      <c r="F60" s="13"/>
      <c r="G60" s="13"/>
      <c r="H60" s="13">
        <v>1000</v>
      </c>
      <c r="I60" s="13"/>
      <c r="J60" s="29">
        <v>1.4709142444594594</v>
      </c>
      <c r="K60" s="32">
        <f>K55+K36</f>
        <v>93321.104556884966</v>
      </c>
      <c r="L60" s="32"/>
      <c r="M60" s="32"/>
      <c r="N60" s="32"/>
      <c r="O60" s="32"/>
      <c r="P60" s="32"/>
      <c r="Q60" s="32"/>
      <c r="R60" s="44"/>
      <c r="S60" s="22"/>
    </row>
    <row r="61" spans="1:19" ht="25.5">
      <c r="A61" s="22"/>
      <c r="B61" s="28" t="str">
        <f t="shared" si="1"/>
        <v>PACR 17</v>
      </c>
      <c r="C61" s="28" t="s">
        <v>210</v>
      </c>
      <c r="D61" s="13" t="s">
        <v>162</v>
      </c>
      <c r="E61" s="13"/>
      <c r="F61" s="13"/>
      <c r="G61" s="13"/>
      <c r="H61" s="13">
        <v>1000</v>
      </c>
      <c r="I61" s="13"/>
      <c r="J61" s="29">
        <v>1.6005565194594593</v>
      </c>
      <c r="K61" s="32">
        <f>K60+K34</f>
        <v>101546.16617814449</v>
      </c>
      <c r="L61" s="32"/>
      <c r="M61" s="32"/>
      <c r="N61" s="32"/>
      <c r="O61" s="32"/>
      <c r="P61" s="32"/>
      <c r="Q61" s="32"/>
      <c r="R61" s="44" t="s">
        <v>211</v>
      </c>
      <c r="S61" s="22"/>
    </row>
    <row r="62" spans="1:19" ht="25.5">
      <c r="A62" s="22"/>
      <c r="B62" s="28" t="s">
        <v>212</v>
      </c>
      <c r="C62" s="64" t="s">
        <v>213</v>
      </c>
      <c r="D62" s="13"/>
      <c r="E62" s="13"/>
      <c r="F62" s="13"/>
      <c r="G62" s="13"/>
      <c r="H62" s="13"/>
      <c r="I62" s="65">
        <v>0</v>
      </c>
      <c r="J62" s="29"/>
      <c r="K62" s="32"/>
      <c r="L62" s="63" t="s">
        <v>214</v>
      </c>
      <c r="M62" s="32"/>
      <c r="N62" s="13"/>
      <c r="O62" s="13"/>
      <c r="P62" s="13"/>
      <c r="Q62" s="41"/>
      <c r="R62" s="44" t="s">
        <v>215</v>
      </c>
      <c r="S62" s="22"/>
    </row>
    <row r="63" spans="1:19">
      <c r="A63" s="22"/>
      <c r="B63" s="22"/>
      <c r="C63" s="22"/>
      <c r="D63" s="22"/>
      <c r="E63" s="22"/>
      <c r="F63" s="22"/>
      <c r="G63" s="22"/>
      <c r="H63" s="22"/>
      <c r="I63" s="22"/>
      <c r="J63" s="22"/>
      <c r="K63" s="22"/>
      <c r="L63" s="22"/>
      <c r="M63" s="22"/>
      <c r="N63" s="22"/>
      <c r="O63" s="22"/>
      <c r="P63" s="22"/>
      <c r="Q63" s="22"/>
      <c r="R63" s="22"/>
      <c r="S63" s="22"/>
    </row>
  </sheetData>
  <mergeCells count="8">
    <mergeCell ref="J6:J7"/>
    <mergeCell ref="E6:F6"/>
    <mergeCell ref="H6:H7"/>
    <mergeCell ref="I6:I7"/>
    <mergeCell ref="B6:B7"/>
    <mergeCell ref="C6:C7"/>
    <mergeCell ref="D6:D7"/>
    <mergeCell ref="G6:G7"/>
  </mergeCells>
  <pageMargins left="0.51181102362204722" right="0.51181102362204722" top="0.74803149606299213" bottom="0.74803149606299213" header="0.31496062992125984" footer="0.31496062992125984"/>
  <pageSetup paperSize="8" scale="4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6"/>
  </sheetPr>
  <dimension ref="A1:Z31"/>
  <sheetViews>
    <sheetView zoomScaleNormal="100" workbookViewId="0" xr3:uid="{D979DC6D-665A-5B40-B235-9A07D260EAB6}">
      <selection activeCell="M23" sqref="M23"/>
    </sheetView>
  </sheetViews>
  <sheetFormatPr defaultColWidth="10.28515625" defaultRowHeight="12.75"/>
  <cols>
    <col min="1" max="1" width="3.5703125" style="24" customWidth="1"/>
    <col min="2" max="2" width="30.42578125" style="24" bestFit="1" customWidth="1"/>
    <col min="3" max="16384" width="10.28515625" style="24"/>
  </cols>
  <sheetData>
    <row r="1" spans="1:26" ht="15" customHeight="1">
      <c r="A1" s="22"/>
      <c r="B1" s="22"/>
      <c r="C1" s="22"/>
      <c r="D1" s="22"/>
      <c r="E1" s="22"/>
      <c r="F1" s="22"/>
      <c r="G1" s="22"/>
      <c r="H1" s="22"/>
      <c r="I1" s="22"/>
      <c r="J1" s="22"/>
      <c r="K1" s="22"/>
      <c r="L1" s="22"/>
      <c r="M1" s="22"/>
      <c r="N1" s="22"/>
      <c r="O1" s="22"/>
      <c r="P1" s="22"/>
      <c r="Q1" s="22"/>
      <c r="R1" s="22"/>
      <c r="S1" s="22"/>
      <c r="T1" s="22"/>
      <c r="U1" s="22"/>
      <c r="V1" s="22"/>
      <c r="W1" s="22"/>
      <c r="X1" s="22"/>
      <c r="Y1" s="22"/>
      <c r="Z1" s="22"/>
    </row>
    <row r="2" spans="1:26" ht="20.25" thickBot="1">
      <c r="A2" s="22"/>
      <c r="B2" s="191" t="s">
        <v>855</v>
      </c>
      <c r="C2" s="191"/>
      <c r="D2" s="191"/>
      <c r="E2" s="22"/>
      <c r="F2" s="22"/>
      <c r="G2" s="22"/>
      <c r="H2" s="22"/>
      <c r="I2" s="22"/>
      <c r="J2" s="22"/>
      <c r="K2" s="22"/>
      <c r="L2" s="22"/>
      <c r="M2" s="22"/>
      <c r="N2" s="22"/>
      <c r="O2" s="22"/>
      <c r="P2" s="22"/>
      <c r="Q2" s="22"/>
      <c r="R2" s="22"/>
      <c r="S2" s="22"/>
      <c r="T2" s="22"/>
      <c r="U2" s="22"/>
      <c r="V2" s="22"/>
      <c r="W2" s="22"/>
      <c r="X2" s="22"/>
      <c r="Y2" s="22"/>
      <c r="Z2" s="22"/>
    </row>
    <row r="3" spans="1:26" ht="13.5" thickTop="1">
      <c r="A3" s="22"/>
      <c r="B3" s="22"/>
      <c r="C3" s="22"/>
      <c r="D3" s="22"/>
      <c r="E3" s="22"/>
      <c r="F3" s="22"/>
      <c r="G3" s="22"/>
      <c r="H3" s="22"/>
      <c r="I3" s="22"/>
      <c r="J3" s="22"/>
      <c r="K3" s="22"/>
      <c r="L3" s="22"/>
      <c r="M3" s="22"/>
      <c r="N3" s="22"/>
      <c r="O3" s="22"/>
      <c r="P3" s="22"/>
      <c r="Q3" s="22"/>
      <c r="R3" s="22"/>
      <c r="S3" s="22"/>
      <c r="T3" s="22"/>
      <c r="U3" s="22"/>
      <c r="V3" s="22"/>
      <c r="W3" s="22"/>
      <c r="X3" s="22"/>
      <c r="Y3" s="22"/>
      <c r="Z3" s="22"/>
    </row>
    <row r="4" spans="1:26" ht="33" customHeight="1">
      <c r="A4" s="22"/>
      <c r="B4" s="8" t="s">
        <v>856</v>
      </c>
      <c r="C4" s="95">
        <v>2018</v>
      </c>
      <c r="D4" s="95">
        <v>2019</v>
      </c>
      <c r="E4" s="95">
        <v>2020</v>
      </c>
      <c r="F4" s="95">
        <v>2021</v>
      </c>
      <c r="G4" s="95">
        <v>2022</v>
      </c>
      <c r="H4" s="95">
        <v>2023</v>
      </c>
      <c r="I4" s="95">
        <v>2024</v>
      </c>
      <c r="J4" s="95">
        <v>2025</v>
      </c>
      <c r="K4" s="95">
        <v>2026</v>
      </c>
      <c r="L4" s="95">
        <v>2027</v>
      </c>
      <c r="M4" s="95">
        <v>2028</v>
      </c>
      <c r="N4" s="95">
        <v>2029</v>
      </c>
      <c r="O4" s="95">
        <v>2030</v>
      </c>
      <c r="P4" s="95">
        <v>2031</v>
      </c>
      <c r="Q4" s="95">
        <v>2032</v>
      </c>
      <c r="R4" s="95">
        <v>2033</v>
      </c>
      <c r="S4" s="95">
        <v>2034</v>
      </c>
      <c r="T4" s="95">
        <v>2035</v>
      </c>
      <c r="U4" s="95">
        <v>2036</v>
      </c>
      <c r="V4" s="95">
        <v>2037</v>
      </c>
      <c r="W4" s="95">
        <v>2038</v>
      </c>
      <c r="X4" s="95">
        <v>2039</v>
      </c>
      <c r="Y4" s="95">
        <v>2040</v>
      </c>
      <c r="Z4" s="22"/>
    </row>
    <row r="5" spans="1:26">
      <c r="A5" s="101"/>
      <c r="B5" s="12" t="s">
        <v>141</v>
      </c>
      <c r="C5" s="94">
        <v>1783.6581498443186</v>
      </c>
      <c r="D5" s="94">
        <v>2143.9151640012842</v>
      </c>
      <c r="E5" s="94">
        <v>2539.8993654441729</v>
      </c>
      <c r="F5" s="94">
        <v>2963.7160321604806</v>
      </c>
      <c r="G5" s="94">
        <v>3394.6368655731317</v>
      </c>
      <c r="H5" s="94">
        <v>3814.2997157412788</v>
      </c>
      <c r="I5" s="94">
        <v>4248.6635488347165</v>
      </c>
      <c r="J5" s="94">
        <v>4683.9988110241011</v>
      </c>
      <c r="K5" s="94">
        <v>5093.4217196744703</v>
      </c>
      <c r="L5" s="94">
        <v>5499.4215920261131</v>
      </c>
      <c r="M5" s="94">
        <v>5948.9999772593419</v>
      </c>
      <c r="N5" s="94">
        <v>6336.6392782322655</v>
      </c>
      <c r="O5" s="94">
        <v>6733.3308085224789</v>
      </c>
      <c r="P5" s="94">
        <v>7078.4223697076259</v>
      </c>
      <c r="Q5" s="94">
        <v>7459.290340094617</v>
      </c>
      <c r="R5" s="94">
        <v>7785.3548965810796</v>
      </c>
      <c r="S5" s="94">
        <v>8054.7382573225359</v>
      </c>
      <c r="T5" s="94">
        <v>8322.6124515146439</v>
      </c>
      <c r="U5" s="94">
        <v>8605.0610101730745</v>
      </c>
      <c r="V5" s="94">
        <v>8855.8800834512931</v>
      </c>
      <c r="W5" s="94">
        <v>9064.6033496986765</v>
      </c>
      <c r="X5" s="94">
        <v>9283.1419536281664</v>
      </c>
      <c r="Y5" s="94">
        <v>9484.0198525417472</v>
      </c>
      <c r="Z5" s="22"/>
    </row>
    <row r="6" spans="1:26">
      <c r="A6" s="101"/>
      <c r="B6" s="12" t="s">
        <v>133</v>
      </c>
      <c r="C6" s="94">
        <v>2350.0679499089078</v>
      </c>
      <c r="D6" s="94">
        <v>2612.7279409624739</v>
      </c>
      <c r="E6" s="94">
        <v>2906.2298078995591</v>
      </c>
      <c r="F6" s="94">
        <v>3202.4061711833742</v>
      </c>
      <c r="G6" s="94">
        <v>3497.8360468796373</v>
      </c>
      <c r="H6" s="94">
        <v>3765.2925439513965</v>
      </c>
      <c r="I6" s="94">
        <v>4039.2224680021377</v>
      </c>
      <c r="J6" s="94">
        <v>4287.8204439228593</v>
      </c>
      <c r="K6" s="94">
        <v>4530.3410923769807</v>
      </c>
      <c r="L6" s="94">
        <v>4772.9576101794928</v>
      </c>
      <c r="M6" s="94">
        <v>5039.3041762868525</v>
      </c>
      <c r="N6" s="94">
        <v>5260.5352915589556</v>
      </c>
      <c r="O6" s="94">
        <v>5478.7588076846314</v>
      </c>
      <c r="P6" s="94">
        <v>5689.6448803164321</v>
      </c>
      <c r="Q6" s="94">
        <v>5902.9357225868034</v>
      </c>
      <c r="R6" s="94">
        <v>6083.7458057780914</v>
      </c>
      <c r="S6" s="94">
        <v>6227.9152250512034</v>
      </c>
      <c r="T6" s="94">
        <v>6373.7360516677782</v>
      </c>
      <c r="U6" s="94">
        <v>6513.4021551763472</v>
      </c>
      <c r="V6" s="94">
        <v>6607.2376691389654</v>
      </c>
      <c r="W6" s="94">
        <v>6695.0813148940779</v>
      </c>
      <c r="X6" s="94">
        <v>6789.8580965755182</v>
      </c>
      <c r="Y6" s="94">
        <v>6871.44425790901</v>
      </c>
      <c r="Z6" s="22"/>
    </row>
    <row r="7" spans="1:26">
      <c r="A7" s="101"/>
      <c r="B7" s="12" t="s">
        <v>162</v>
      </c>
      <c r="C7" s="94">
        <v>934.27311853916376</v>
      </c>
      <c r="D7" s="94">
        <v>1011.8974238532844</v>
      </c>
      <c r="E7" s="94">
        <v>1094.2561570668981</v>
      </c>
      <c r="F7" s="94">
        <v>1184.2461339748359</v>
      </c>
      <c r="G7" s="94">
        <v>1277.0572624849826</v>
      </c>
      <c r="H7" s="94">
        <v>1368.4897452740561</v>
      </c>
      <c r="I7" s="94">
        <v>1462.0874900948868</v>
      </c>
      <c r="J7" s="94">
        <v>1555.8645077325668</v>
      </c>
      <c r="K7" s="94">
        <v>1641.4588238199003</v>
      </c>
      <c r="L7" s="94">
        <v>1733.1903672812075</v>
      </c>
      <c r="M7" s="94">
        <v>1836.5513447274996</v>
      </c>
      <c r="N7" s="94">
        <v>1928.7362873929101</v>
      </c>
      <c r="O7" s="94">
        <v>2020.4746868931136</v>
      </c>
      <c r="P7" s="94">
        <v>2103.598935233807</v>
      </c>
      <c r="Q7" s="94">
        <v>2196.7140250071789</v>
      </c>
      <c r="R7" s="94">
        <v>2283.1133450386646</v>
      </c>
      <c r="S7" s="94">
        <v>2363.543466678846</v>
      </c>
      <c r="T7" s="94">
        <v>2437.043534921856</v>
      </c>
      <c r="U7" s="94">
        <v>2515.0621377310804</v>
      </c>
      <c r="V7" s="94">
        <v>2578.7076034253919</v>
      </c>
      <c r="W7" s="94">
        <v>2645.0383632488542</v>
      </c>
      <c r="X7" s="94">
        <v>2713.7257029876064</v>
      </c>
      <c r="Y7" s="94">
        <v>2775.4808501770367</v>
      </c>
      <c r="Z7" s="22"/>
    </row>
    <row r="8" spans="1:26">
      <c r="A8" s="101"/>
      <c r="B8" s="12" t="s">
        <v>188</v>
      </c>
      <c r="C8" s="94">
        <v>120.96194864504352</v>
      </c>
      <c r="D8" s="94">
        <v>140.1002549917053</v>
      </c>
      <c r="E8" s="94">
        <v>159.05752229579292</v>
      </c>
      <c r="F8" s="94">
        <v>178.24857870746297</v>
      </c>
      <c r="G8" s="94">
        <v>195.7521164493877</v>
      </c>
      <c r="H8" s="94">
        <v>208.3314526677288</v>
      </c>
      <c r="I8" s="94">
        <v>216.09863435239905</v>
      </c>
      <c r="J8" s="94">
        <v>221.19013069219059</v>
      </c>
      <c r="K8" s="94">
        <v>223.23953987700705</v>
      </c>
      <c r="L8" s="94">
        <v>225.6452505289605</v>
      </c>
      <c r="M8" s="94">
        <v>229.67870072238566</v>
      </c>
      <c r="N8" s="94">
        <v>232.60014921202867</v>
      </c>
      <c r="O8" s="94">
        <v>234.57467289106094</v>
      </c>
      <c r="P8" s="94">
        <v>236.13537685277007</v>
      </c>
      <c r="Q8" s="94">
        <v>238.75400397562382</v>
      </c>
      <c r="R8" s="94">
        <v>241.64498119746528</v>
      </c>
      <c r="S8" s="94">
        <v>244.15104401978124</v>
      </c>
      <c r="T8" s="94">
        <v>246.20876776964354</v>
      </c>
      <c r="U8" s="94">
        <v>249.51855318548172</v>
      </c>
      <c r="V8" s="94">
        <v>251.62867628578272</v>
      </c>
      <c r="W8" s="94">
        <v>253.46559629894065</v>
      </c>
      <c r="X8" s="94">
        <v>256.41637712122252</v>
      </c>
      <c r="Y8" s="94">
        <v>259.15265954052995</v>
      </c>
      <c r="Z8" s="22"/>
    </row>
    <row r="9" spans="1:26">
      <c r="A9" s="101"/>
      <c r="B9" s="12" t="s">
        <v>154</v>
      </c>
      <c r="C9" s="94">
        <v>1313.9453215670242</v>
      </c>
      <c r="D9" s="94">
        <v>1550.8982290457307</v>
      </c>
      <c r="E9" s="94">
        <v>1800.0945926692241</v>
      </c>
      <c r="F9" s="94">
        <v>2049.8254633196002</v>
      </c>
      <c r="G9" s="94">
        <v>2293.5444163143529</v>
      </c>
      <c r="H9" s="94">
        <v>2528.6803885952295</v>
      </c>
      <c r="I9" s="94">
        <v>2759.0281502098346</v>
      </c>
      <c r="J9" s="94">
        <v>2990.5114297706155</v>
      </c>
      <c r="K9" s="94">
        <v>3193.4814106706294</v>
      </c>
      <c r="L9" s="94">
        <v>3394.5881765984336</v>
      </c>
      <c r="M9" s="94">
        <v>3607.1836020006244</v>
      </c>
      <c r="N9" s="94">
        <v>3781.2846378515273</v>
      </c>
      <c r="O9" s="94">
        <v>3933.8507462977418</v>
      </c>
      <c r="P9" s="94">
        <v>4079.0616097883626</v>
      </c>
      <c r="Q9" s="94">
        <v>4224.2960380466602</v>
      </c>
      <c r="R9" s="94">
        <v>4357.8906316269422</v>
      </c>
      <c r="S9" s="94">
        <v>4479.0784699257565</v>
      </c>
      <c r="T9" s="94">
        <v>4585.3574706887039</v>
      </c>
      <c r="U9" s="94">
        <v>4691.6405887089559</v>
      </c>
      <c r="V9" s="94">
        <v>4774.4619710135403</v>
      </c>
      <c r="W9" s="94">
        <v>4853.4482235110372</v>
      </c>
      <c r="X9" s="94">
        <v>4944.3834095178599</v>
      </c>
      <c r="Y9" s="94">
        <v>5023.5655692676555</v>
      </c>
      <c r="Z9" s="22"/>
    </row>
    <row r="10" spans="1:26">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33" customHeight="1">
      <c r="A12" s="22"/>
      <c r="B12" s="8" t="s">
        <v>857</v>
      </c>
      <c r="C12" s="95">
        <v>2018</v>
      </c>
      <c r="D12" s="95">
        <v>2019</v>
      </c>
      <c r="E12" s="95">
        <v>2020</v>
      </c>
      <c r="F12" s="95">
        <v>2021</v>
      </c>
      <c r="G12" s="95">
        <v>2022</v>
      </c>
      <c r="H12" s="95">
        <v>2023</v>
      </c>
      <c r="I12" s="95">
        <v>2024</v>
      </c>
      <c r="J12" s="95">
        <v>2025</v>
      </c>
      <c r="K12" s="95">
        <v>2026</v>
      </c>
      <c r="L12" s="95">
        <v>2027</v>
      </c>
      <c r="M12" s="95">
        <v>2028</v>
      </c>
      <c r="N12" s="95">
        <v>2029</v>
      </c>
      <c r="O12" s="95">
        <v>2030</v>
      </c>
      <c r="P12" s="95">
        <v>2031</v>
      </c>
      <c r="Q12" s="95">
        <v>2032</v>
      </c>
      <c r="R12" s="95">
        <v>2033</v>
      </c>
      <c r="S12" s="95">
        <v>2034</v>
      </c>
      <c r="T12" s="95">
        <v>2035</v>
      </c>
      <c r="U12" s="95">
        <v>2036</v>
      </c>
      <c r="V12" s="95">
        <v>2037</v>
      </c>
      <c r="W12" s="95">
        <v>2038</v>
      </c>
      <c r="X12" s="95">
        <v>2039</v>
      </c>
      <c r="Y12" s="95">
        <v>2040</v>
      </c>
      <c r="Z12" s="22"/>
    </row>
    <row r="13" spans="1:26">
      <c r="A13" s="101"/>
      <c r="B13" s="12" t="s">
        <v>141</v>
      </c>
      <c r="C13" s="94">
        <v>1783.6581498445132</v>
      </c>
      <c r="D13" s="94">
        <v>1955.170831916234</v>
      </c>
      <c r="E13" s="94">
        <v>2257.7417835931356</v>
      </c>
      <c r="F13" s="94">
        <v>2545.2748723980476</v>
      </c>
      <c r="G13" s="94">
        <v>2841.7380037002049</v>
      </c>
      <c r="H13" s="94">
        <v>3144.0230985671551</v>
      </c>
      <c r="I13" s="94">
        <v>3475.3417886159664</v>
      </c>
      <c r="J13" s="94">
        <v>3804.1186234451279</v>
      </c>
      <c r="K13" s="94">
        <v>4175.7712473626207</v>
      </c>
      <c r="L13" s="94">
        <v>4597.6243950558974</v>
      </c>
      <c r="M13" s="94">
        <v>5111.7138867894828</v>
      </c>
      <c r="N13" s="94">
        <v>5683.197991654858</v>
      </c>
      <c r="O13" s="94">
        <v>6378.8350102346094</v>
      </c>
      <c r="P13" s="94">
        <v>7162.8411990237755</v>
      </c>
      <c r="Q13" s="94">
        <v>8016.4461313179036</v>
      </c>
      <c r="R13" s="94">
        <v>8773.9474216658818</v>
      </c>
      <c r="S13" s="94">
        <v>9454.0314737836579</v>
      </c>
      <c r="T13" s="94">
        <v>9998.0636309242636</v>
      </c>
      <c r="U13" s="94">
        <v>10451.350732168163</v>
      </c>
      <c r="V13" s="94">
        <v>10752.674178082194</v>
      </c>
      <c r="W13" s="94">
        <v>11046.199265470006</v>
      </c>
      <c r="X13" s="94">
        <v>11292.559262320894</v>
      </c>
      <c r="Y13" s="94">
        <v>11550.615996693436</v>
      </c>
      <c r="Z13" s="22"/>
    </row>
    <row r="14" spans="1:26">
      <c r="A14" s="101"/>
      <c r="B14" s="12" t="s">
        <v>133</v>
      </c>
      <c r="C14" s="94">
        <v>2342.4908435285784</v>
      </c>
      <c r="D14" s="94">
        <v>2342.4908435285784</v>
      </c>
      <c r="E14" s="94">
        <v>2536.9756648086918</v>
      </c>
      <c r="F14" s="94">
        <v>2724.4275643914348</v>
      </c>
      <c r="G14" s="94">
        <v>2928.3890963627778</v>
      </c>
      <c r="H14" s="94">
        <v>3143.3021512360265</v>
      </c>
      <c r="I14" s="94">
        <v>3387.756874271769</v>
      </c>
      <c r="J14" s="94">
        <v>3638.5787349236352</v>
      </c>
      <c r="K14" s="94">
        <v>3952.5532590143289</v>
      </c>
      <c r="L14" s="94">
        <v>4347.9504811840661</v>
      </c>
      <c r="M14" s="94">
        <v>4872.0520981735162</v>
      </c>
      <c r="N14" s="94">
        <v>5488.791311604472</v>
      </c>
      <c r="O14" s="94">
        <v>6236.8320965202347</v>
      </c>
      <c r="P14" s="94">
        <v>7027.8516217918441</v>
      </c>
      <c r="Q14" s="94">
        <v>7784.9393552196516</v>
      </c>
      <c r="R14" s="94">
        <v>8353.199850417257</v>
      </c>
      <c r="S14" s="94">
        <v>8797.617940481814</v>
      </c>
      <c r="T14" s="94">
        <v>9148.220896709181</v>
      </c>
      <c r="U14" s="94">
        <v>9472.3806652495678</v>
      </c>
      <c r="V14" s="94">
        <v>9672.2479082034351</v>
      </c>
      <c r="W14" s="94">
        <v>9870.5119540229898</v>
      </c>
      <c r="X14" s="94">
        <v>10048.72658715163</v>
      </c>
      <c r="Y14" s="94">
        <v>10251.055213352231</v>
      </c>
      <c r="Z14" s="22"/>
    </row>
    <row r="15" spans="1:26">
      <c r="A15" s="101"/>
      <c r="B15" s="12" t="s">
        <v>162</v>
      </c>
      <c r="C15" s="94">
        <v>678.40790046325435</v>
      </c>
      <c r="D15" s="94">
        <v>1055.7448800582588</v>
      </c>
      <c r="E15" s="94">
        <v>1155.9048399779565</v>
      </c>
      <c r="F15" s="94">
        <v>1246.1244956306095</v>
      </c>
      <c r="G15" s="94">
        <v>1342.5161848449065</v>
      </c>
      <c r="H15" s="94">
        <v>1445.8785618012914</v>
      </c>
      <c r="I15" s="94">
        <v>1565.8411369075736</v>
      </c>
      <c r="J15" s="94">
        <v>1683.8163778932451</v>
      </c>
      <c r="K15" s="94">
        <v>1806.3722785388131</v>
      </c>
      <c r="L15" s="94">
        <v>1912.6042850732169</v>
      </c>
      <c r="M15" s="94">
        <v>2003.6858228625415</v>
      </c>
      <c r="N15" s="94">
        <v>2061.9094486695012</v>
      </c>
      <c r="O15" s="94">
        <v>2116.5829937017797</v>
      </c>
      <c r="P15" s="94">
        <v>2164.0055623523854</v>
      </c>
      <c r="Q15" s="94">
        <v>2215.4508203432533</v>
      </c>
      <c r="R15" s="94">
        <v>2248.8835824279645</v>
      </c>
      <c r="S15" s="94">
        <v>2289.6568290033069</v>
      </c>
      <c r="T15" s="94">
        <v>2328.5433346717055</v>
      </c>
      <c r="U15" s="94">
        <v>2374.5736747756264</v>
      </c>
      <c r="V15" s="94">
        <v>2401.2893774996069</v>
      </c>
      <c r="W15" s="94">
        <v>2435.328648952921</v>
      </c>
      <c r="X15" s="94">
        <v>2467.9049688238078</v>
      </c>
      <c r="Y15" s="94">
        <v>2508.4310176350186</v>
      </c>
      <c r="Z15" s="22"/>
    </row>
    <row r="16" spans="1:26">
      <c r="A16" s="101"/>
      <c r="B16" s="12" t="s">
        <v>188</v>
      </c>
      <c r="C16" s="94">
        <v>120.96194864507075</v>
      </c>
      <c r="D16" s="94">
        <v>143.0393680648717</v>
      </c>
      <c r="E16" s="94">
        <v>166.31292661943004</v>
      </c>
      <c r="F16" s="94">
        <v>189.07886425051177</v>
      </c>
      <c r="G16" s="94">
        <v>213.6218113053063</v>
      </c>
      <c r="H16" s="94">
        <v>238.5496103164856</v>
      </c>
      <c r="I16" s="94">
        <v>265.09510494882699</v>
      </c>
      <c r="J16" s="94">
        <v>290.12630962525589</v>
      </c>
      <c r="K16" s="94">
        <v>317.42716576917024</v>
      </c>
      <c r="L16" s="94">
        <v>345.39657323256188</v>
      </c>
      <c r="M16" s="94">
        <v>376.16821401354127</v>
      </c>
      <c r="N16" s="94">
        <v>405.07167726342311</v>
      </c>
      <c r="O16" s="94">
        <v>438.36121053377428</v>
      </c>
      <c r="P16" s="94">
        <v>475.49291274602433</v>
      </c>
      <c r="Q16" s="94">
        <v>520.24041639111965</v>
      </c>
      <c r="R16" s="94">
        <v>566.26568619115108</v>
      </c>
      <c r="S16" s="94">
        <v>620.83367556290364</v>
      </c>
      <c r="T16" s="94">
        <v>679.78501960321216</v>
      </c>
      <c r="U16" s="94">
        <v>743.69272153991517</v>
      </c>
      <c r="V16" s="94">
        <v>797.69597102818466</v>
      </c>
      <c r="W16" s="94">
        <v>848.04485151944596</v>
      </c>
      <c r="X16" s="94">
        <v>889.44810014170992</v>
      </c>
      <c r="Y16" s="94">
        <v>926.34205503070393</v>
      </c>
      <c r="Z16" s="22"/>
    </row>
    <row r="17" spans="1:26">
      <c r="A17" s="101"/>
      <c r="B17" s="12" t="s">
        <v>154</v>
      </c>
      <c r="C17" s="94">
        <v>1313.9453215670299</v>
      </c>
      <c r="D17" s="94">
        <v>1521.76359350496</v>
      </c>
      <c r="E17" s="94">
        <v>1789.5825221146279</v>
      </c>
      <c r="F17" s="94">
        <v>2054.1400159581171</v>
      </c>
      <c r="G17" s="94">
        <v>2339.9298723035745</v>
      </c>
      <c r="H17" s="94">
        <v>2641.2488707290195</v>
      </c>
      <c r="I17" s="94">
        <v>2980.6396586364358</v>
      </c>
      <c r="J17" s="94">
        <v>3325.0443146748548</v>
      </c>
      <c r="K17" s="94">
        <v>3719.6234698472686</v>
      </c>
      <c r="L17" s="94">
        <v>4172.1373640371594</v>
      </c>
      <c r="M17" s="94">
        <v>4731.2108896236814</v>
      </c>
      <c r="N17" s="94">
        <v>5369.7688946622584</v>
      </c>
      <c r="O17" s="94">
        <v>6184.7474775625897</v>
      </c>
      <c r="P17" s="94">
        <v>7169.4214367816112</v>
      </c>
      <c r="Q17" s="94">
        <v>8327.9884285939243</v>
      </c>
      <c r="R17" s="94">
        <v>9471.5426775311007</v>
      </c>
      <c r="S17" s="94">
        <v>10593.811580066133</v>
      </c>
      <c r="T17" s="94">
        <v>11549.511591875296</v>
      </c>
      <c r="U17" s="94">
        <v>12346.794056054167</v>
      </c>
      <c r="V17" s="94">
        <v>12842.41905762872</v>
      </c>
      <c r="W17" s="94">
        <v>13286.577316957962</v>
      </c>
      <c r="X17" s="94">
        <v>13672.522927885375</v>
      </c>
      <c r="Y17" s="94">
        <v>14058.244832309874</v>
      </c>
      <c r="Z17" s="22"/>
    </row>
    <row r="18" spans="1:26">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23" spans="1:26" ht="33" customHeight="1"/>
    <row r="31" spans="1:26" ht="33" customHeight="1"/>
  </sheetData>
  <mergeCells count="1">
    <mergeCell ref="B2:D2"/>
  </mergeCells>
  <pageMargins left="0.7" right="0.7" top="0.75" bottom="0.75" header="0.3" footer="0.3"/>
  <pageSetup paperSize="9"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7"/>
  <sheetViews>
    <sheetView showGridLines="0" workbookViewId="0" xr3:uid="{51F8DEE0-4D01-5F28-A812-FC0BD7CAC4A5}"/>
  </sheetViews>
  <sheetFormatPr defaultRowHeight="15"/>
  <cols>
    <col min="1" max="1" width="3.5703125" customWidth="1"/>
    <col min="2" max="2" width="13.85546875" customWidth="1"/>
    <col min="3" max="3" width="17" bestFit="1" customWidth="1"/>
    <col min="4" max="4" width="19.85546875" bestFit="1" customWidth="1"/>
  </cols>
  <sheetData>
    <row r="1" spans="1:7">
      <c r="A1" s="9"/>
      <c r="B1" s="9"/>
      <c r="C1" s="9"/>
      <c r="D1" s="9"/>
      <c r="E1" s="9"/>
      <c r="F1" s="9"/>
      <c r="G1" s="9"/>
    </row>
    <row r="2" spans="1:7" ht="20.25" thickBot="1">
      <c r="A2" s="9"/>
      <c r="B2" s="191" t="s">
        <v>8</v>
      </c>
      <c r="C2" s="191"/>
      <c r="D2" s="9"/>
      <c r="E2" s="9"/>
      <c r="F2" s="9"/>
      <c r="G2" s="9"/>
    </row>
    <row r="3" spans="1:7" ht="15.75" thickTop="1">
      <c r="A3" s="9"/>
      <c r="B3" s="17" t="s">
        <v>216</v>
      </c>
      <c r="C3" s="9"/>
      <c r="D3" s="9"/>
      <c r="E3" s="9"/>
      <c r="F3" s="9"/>
      <c r="G3" s="9"/>
    </row>
    <row r="4" spans="1:7">
      <c r="A4" s="9"/>
      <c r="B4" s="9"/>
      <c r="C4" s="9"/>
      <c r="D4" s="9"/>
      <c r="E4" s="9"/>
      <c r="F4" s="9"/>
      <c r="G4" s="9"/>
    </row>
    <row r="5" spans="1:7">
      <c r="A5" s="9"/>
      <c r="B5" s="192" t="s">
        <v>217</v>
      </c>
      <c r="C5" s="119" t="s">
        <v>218</v>
      </c>
      <c r="D5" s="119" t="s">
        <v>219</v>
      </c>
      <c r="E5" s="9"/>
      <c r="F5" s="9"/>
      <c r="G5" s="9"/>
    </row>
    <row r="6" spans="1:7">
      <c r="A6" s="9"/>
      <c r="B6" s="193"/>
      <c r="C6" s="119" t="s">
        <v>220</v>
      </c>
      <c r="D6" s="119" t="s">
        <v>220</v>
      </c>
      <c r="E6" s="9"/>
      <c r="F6" s="9"/>
      <c r="G6" s="9"/>
    </row>
    <row r="7" spans="1:7">
      <c r="A7" s="9"/>
      <c r="B7" s="12" t="s">
        <v>221</v>
      </c>
      <c r="C7" s="13">
        <v>120</v>
      </c>
      <c r="D7" s="13">
        <v>12</v>
      </c>
      <c r="E7" s="9"/>
      <c r="F7" s="9"/>
      <c r="G7" s="9"/>
    </row>
    <row r="8" spans="1:7">
      <c r="A8" s="9"/>
      <c r="B8" s="12" t="s">
        <v>222</v>
      </c>
      <c r="C8" s="13">
        <v>120</v>
      </c>
      <c r="D8" s="13">
        <v>12</v>
      </c>
      <c r="E8" s="9"/>
      <c r="F8" s="9"/>
      <c r="G8" s="9"/>
    </row>
    <row r="9" spans="1:7">
      <c r="A9" s="9"/>
      <c r="B9" s="12" t="s">
        <v>223</v>
      </c>
      <c r="C9" s="13">
        <v>120</v>
      </c>
      <c r="D9" s="13">
        <v>12</v>
      </c>
      <c r="E9" s="9"/>
      <c r="F9" s="9"/>
      <c r="G9" s="9"/>
    </row>
    <row r="10" spans="1:7">
      <c r="A10" s="9"/>
      <c r="B10" s="12" t="s">
        <v>224</v>
      </c>
      <c r="C10" s="13">
        <v>120</v>
      </c>
      <c r="D10" s="13">
        <v>12</v>
      </c>
      <c r="E10" s="9"/>
      <c r="F10" s="9"/>
      <c r="G10" s="9"/>
    </row>
    <row r="11" spans="1:7">
      <c r="A11" s="9"/>
      <c r="B11" s="12" t="s">
        <v>225</v>
      </c>
      <c r="C11" s="13">
        <v>120</v>
      </c>
      <c r="D11" s="13">
        <v>12</v>
      </c>
      <c r="E11" s="9"/>
      <c r="F11" s="9"/>
      <c r="G11" s="9"/>
    </row>
    <row r="12" spans="1:7">
      <c r="A12" s="9"/>
      <c r="B12" s="12" t="s">
        <v>226</v>
      </c>
      <c r="C12" s="13">
        <v>120</v>
      </c>
      <c r="D12" s="13">
        <v>12</v>
      </c>
      <c r="E12" s="9"/>
      <c r="F12" s="9"/>
      <c r="G12" s="9"/>
    </row>
    <row r="13" spans="1:7">
      <c r="A13" s="9"/>
      <c r="B13" s="12" t="s">
        <v>227</v>
      </c>
      <c r="C13" s="13">
        <v>120</v>
      </c>
      <c r="D13" s="13">
        <v>12</v>
      </c>
      <c r="E13" s="9"/>
      <c r="F13" s="9"/>
      <c r="G13" s="9"/>
    </row>
    <row r="14" spans="1:7">
      <c r="A14" s="9"/>
      <c r="B14" s="12" t="s">
        <v>228</v>
      </c>
      <c r="C14" s="13">
        <v>120</v>
      </c>
      <c r="D14" s="13">
        <v>12</v>
      </c>
      <c r="E14" s="9"/>
      <c r="F14" s="9"/>
      <c r="G14" s="9"/>
    </row>
    <row r="15" spans="1:7">
      <c r="A15" s="9"/>
      <c r="B15" s="12" t="s">
        <v>229</v>
      </c>
      <c r="C15" s="13">
        <v>120</v>
      </c>
      <c r="D15" s="13">
        <v>12</v>
      </c>
      <c r="E15" s="9"/>
      <c r="F15" s="9"/>
      <c r="G15" s="9"/>
    </row>
    <row r="16" spans="1:7">
      <c r="A16" s="9"/>
      <c r="B16" s="12" t="s">
        <v>230</v>
      </c>
      <c r="C16" s="13">
        <v>120</v>
      </c>
      <c r="D16" s="13">
        <v>12</v>
      </c>
      <c r="E16" s="9"/>
      <c r="F16" s="9"/>
      <c r="G16" s="9"/>
    </row>
    <row r="17" spans="1:7">
      <c r="A17" s="9"/>
      <c r="B17" s="12" t="s">
        <v>231</v>
      </c>
      <c r="C17" s="13"/>
      <c r="D17" s="13">
        <v>12</v>
      </c>
      <c r="E17" s="9"/>
      <c r="F17" s="9"/>
      <c r="G17" s="9"/>
    </row>
    <row r="18" spans="1:7">
      <c r="A18" s="9"/>
      <c r="B18" s="12" t="s">
        <v>232</v>
      </c>
      <c r="C18" s="13">
        <v>120</v>
      </c>
      <c r="D18" s="13">
        <v>12</v>
      </c>
      <c r="E18" s="9"/>
      <c r="F18" s="9"/>
      <c r="G18" s="9"/>
    </row>
    <row r="19" spans="1:7">
      <c r="A19" s="9"/>
      <c r="B19" s="12" t="s">
        <v>233</v>
      </c>
      <c r="C19" s="13">
        <v>120</v>
      </c>
      <c r="D19" s="13">
        <v>12</v>
      </c>
      <c r="E19" s="9"/>
      <c r="F19" s="9"/>
      <c r="G19" s="9"/>
    </row>
    <row r="20" spans="1:7">
      <c r="A20" s="9"/>
      <c r="B20" s="12" t="s">
        <v>234</v>
      </c>
      <c r="C20" s="13">
        <v>120</v>
      </c>
      <c r="D20" s="13">
        <v>12</v>
      </c>
      <c r="E20" s="9"/>
      <c r="F20" s="9"/>
      <c r="G20" s="9"/>
    </row>
    <row r="21" spans="1:7">
      <c r="A21" s="9"/>
      <c r="B21" s="12" t="s">
        <v>235</v>
      </c>
      <c r="C21" s="13">
        <v>120</v>
      </c>
      <c r="D21" s="13">
        <v>12</v>
      </c>
      <c r="E21" s="9"/>
      <c r="F21" s="9"/>
      <c r="G21" s="9"/>
    </row>
    <row r="22" spans="1:7">
      <c r="A22" s="9"/>
      <c r="B22" s="12" t="s">
        <v>236</v>
      </c>
      <c r="C22" s="13">
        <v>120</v>
      </c>
      <c r="D22" s="13">
        <v>12</v>
      </c>
      <c r="E22" s="9"/>
      <c r="F22" s="9"/>
      <c r="G22" s="9"/>
    </row>
    <row r="23" spans="1:7">
      <c r="A23" s="9"/>
      <c r="B23" s="12" t="s">
        <v>237</v>
      </c>
      <c r="C23" s="13">
        <v>120</v>
      </c>
      <c r="D23" s="13">
        <v>12</v>
      </c>
      <c r="E23" s="9"/>
      <c r="F23" s="9"/>
      <c r="G23" s="9"/>
    </row>
    <row r="24" spans="1:7">
      <c r="A24" s="9"/>
      <c r="B24" s="12" t="s">
        <v>238</v>
      </c>
      <c r="C24" s="13">
        <v>120</v>
      </c>
      <c r="D24" s="13">
        <v>12</v>
      </c>
      <c r="E24" s="9"/>
      <c r="F24" s="9"/>
      <c r="G24" s="9"/>
    </row>
    <row r="25" spans="1:7">
      <c r="A25" s="9"/>
      <c r="B25" s="12" t="s">
        <v>239</v>
      </c>
      <c r="C25" s="13">
        <v>120</v>
      </c>
      <c r="D25" s="13">
        <v>12</v>
      </c>
      <c r="E25" s="9"/>
      <c r="F25" s="9"/>
      <c r="G25" s="9"/>
    </row>
    <row r="26" spans="1:7">
      <c r="A26" s="9"/>
      <c r="B26" s="12" t="s">
        <v>240</v>
      </c>
      <c r="C26" s="13">
        <v>120</v>
      </c>
      <c r="D26" s="13">
        <v>12</v>
      </c>
      <c r="E26" s="9"/>
      <c r="F26" s="9"/>
      <c r="G26" s="9"/>
    </row>
    <row r="27" spans="1:7">
      <c r="A27" s="9"/>
      <c r="B27" s="12" t="s">
        <v>241</v>
      </c>
      <c r="C27" s="13">
        <v>120</v>
      </c>
      <c r="D27" s="13">
        <v>12</v>
      </c>
      <c r="E27" s="9"/>
      <c r="F27" s="9"/>
      <c r="G27" s="9"/>
    </row>
    <row r="28" spans="1:7">
      <c r="A28" s="9"/>
      <c r="B28" s="12" t="s">
        <v>242</v>
      </c>
      <c r="C28" s="13">
        <v>120</v>
      </c>
      <c r="D28" s="13">
        <v>12</v>
      </c>
      <c r="E28" s="9"/>
      <c r="F28" s="9"/>
      <c r="G28" s="9"/>
    </row>
    <row r="29" spans="1:7">
      <c r="A29" s="9"/>
      <c r="B29" s="12" t="s">
        <v>243</v>
      </c>
      <c r="C29" s="13"/>
      <c r="D29" s="13">
        <v>12</v>
      </c>
      <c r="E29" s="9"/>
      <c r="F29" s="9"/>
      <c r="G29" s="9"/>
    </row>
    <row r="30" spans="1:7">
      <c r="A30" s="9"/>
      <c r="B30" s="12" t="s">
        <v>244</v>
      </c>
      <c r="C30" s="13"/>
      <c r="D30" s="13">
        <v>12</v>
      </c>
      <c r="E30" s="9"/>
      <c r="F30" s="9"/>
      <c r="G30" s="9"/>
    </row>
    <row r="31" spans="1:7">
      <c r="A31" s="9"/>
      <c r="B31" s="12" t="s">
        <v>245</v>
      </c>
      <c r="C31" s="13"/>
      <c r="D31" s="13">
        <v>12</v>
      </c>
      <c r="E31" s="9"/>
      <c r="F31" s="9"/>
      <c r="G31" s="9"/>
    </row>
    <row r="32" spans="1:7">
      <c r="A32" s="9"/>
      <c r="B32" s="12" t="s">
        <v>246</v>
      </c>
      <c r="C32" s="13"/>
      <c r="D32" s="13">
        <v>12</v>
      </c>
      <c r="E32" s="9"/>
      <c r="F32" s="9"/>
      <c r="G32" s="9"/>
    </row>
    <row r="33" spans="1:7">
      <c r="A33" s="9"/>
      <c r="B33" s="12" t="s">
        <v>247</v>
      </c>
      <c r="C33" s="13">
        <v>120</v>
      </c>
      <c r="D33" s="13">
        <v>12</v>
      </c>
      <c r="E33" s="9"/>
      <c r="F33" s="9"/>
      <c r="G33" s="9"/>
    </row>
    <row r="34" spans="1:7">
      <c r="A34" s="9"/>
      <c r="B34" s="12" t="s">
        <v>248</v>
      </c>
      <c r="C34" s="13">
        <v>120</v>
      </c>
      <c r="D34" s="13">
        <v>12</v>
      </c>
      <c r="E34" s="9"/>
      <c r="F34" s="9"/>
      <c r="G34" s="9"/>
    </row>
    <row r="35" spans="1:7">
      <c r="A35" s="9"/>
      <c r="B35" s="12" t="s">
        <v>249</v>
      </c>
      <c r="C35" s="13">
        <v>120</v>
      </c>
      <c r="D35" s="13">
        <v>12</v>
      </c>
      <c r="E35" s="9"/>
      <c r="F35" s="9"/>
      <c r="G35" s="9"/>
    </row>
    <row r="36" spans="1:7">
      <c r="A36" s="9"/>
      <c r="B36" s="12" t="s">
        <v>250</v>
      </c>
      <c r="C36" s="13">
        <v>120</v>
      </c>
      <c r="D36" s="13">
        <v>12</v>
      </c>
      <c r="E36" s="9"/>
      <c r="F36" s="9"/>
      <c r="G36" s="9"/>
    </row>
    <row r="37" spans="1:7">
      <c r="A37" s="9"/>
      <c r="B37" s="12" t="s">
        <v>251</v>
      </c>
      <c r="C37" s="13"/>
      <c r="D37" s="13">
        <v>12</v>
      </c>
      <c r="E37" s="9"/>
      <c r="F37" s="9"/>
      <c r="G37" s="9"/>
    </row>
    <row r="38" spans="1:7">
      <c r="A38" s="9"/>
      <c r="B38" s="12" t="s">
        <v>252</v>
      </c>
      <c r="C38" s="13"/>
      <c r="D38" s="13">
        <v>12</v>
      </c>
      <c r="E38" s="9"/>
      <c r="F38" s="9"/>
      <c r="G38" s="9"/>
    </row>
    <row r="39" spans="1:7">
      <c r="A39" s="9"/>
      <c r="B39" s="12" t="s">
        <v>253</v>
      </c>
      <c r="C39" s="13"/>
      <c r="D39" s="13">
        <v>12</v>
      </c>
      <c r="E39" s="9"/>
      <c r="F39" s="9"/>
      <c r="G39" s="9"/>
    </row>
    <row r="40" spans="1:7">
      <c r="A40" s="9"/>
      <c r="B40" s="12" t="s">
        <v>254</v>
      </c>
      <c r="C40" s="13"/>
      <c r="D40" s="13">
        <v>12</v>
      </c>
      <c r="E40" s="9"/>
      <c r="F40" s="9"/>
      <c r="G40" s="9"/>
    </row>
    <row r="41" spans="1:7">
      <c r="A41" s="9"/>
      <c r="B41" s="12" t="s">
        <v>255</v>
      </c>
      <c r="C41" s="13">
        <v>120</v>
      </c>
      <c r="D41" s="13">
        <v>12</v>
      </c>
      <c r="E41" s="9"/>
      <c r="F41" s="9"/>
      <c r="G41" s="9"/>
    </row>
    <row r="42" spans="1:7">
      <c r="A42" s="9"/>
      <c r="B42" s="12" t="s">
        <v>256</v>
      </c>
      <c r="C42" s="13">
        <v>120</v>
      </c>
      <c r="D42" s="13">
        <v>12</v>
      </c>
      <c r="E42" s="9"/>
      <c r="F42" s="9"/>
      <c r="G42" s="9"/>
    </row>
    <row r="43" spans="1:7">
      <c r="A43" s="9"/>
      <c r="B43" s="12" t="s">
        <v>257</v>
      </c>
      <c r="C43" s="13">
        <v>120</v>
      </c>
      <c r="D43" s="13">
        <v>12</v>
      </c>
      <c r="E43" s="9"/>
      <c r="F43" s="9"/>
      <c r="G43" s="9"/>
    </row>
    <row r="44" spans="1:7">
      <c r="A44" s="9"/>
      <c r="B44" s="12" t="s">
        <v>258</v>
      </c>
      <c r="C44" s="13">
        <v>120</v>
      </c>
      <c r="D44" s="13">
        <v>12</v>
      </c>
      <c r="E44" s="9"/>
      <c r="F44" s="9"/>
      <c r="G44" s="9"/>
    </row>
    <row r="45" spans="1:7">
      <c r="A45" s="9"/>
      <c r="B45" s="12" t="s">
        <v>259</v>
      </c>
      <c r="C45" s="13">
        <v>120</v>
      </c>
      <c r="D45" s="13">
        <v>12</v>
      </c>
      <c r="E45" s="9"/>
      <c r="F45" s="9"/>
      <c r="G45" s="9"/>
    </row>
    <row r="46" spans="1:7">
      <c r="A46" s="9"/>
      <c r="B46" s="12" t="s">
        <v>260</v>
      </c>
      <c r="C46" s="13">
        <v>120</v>
      </c>
      <c r="D46" s="13">
        <v>12</v>
      </c>
      <c r="E46" s="9"/>
      <c r="F46" s="9"/>
      <c r="G46" s="9"/>
    </row>
    <row r="47" spans="1:7">
      <c r="A47" s="9"/>
      <c r="B47" s="12" t="s">
        <v>261</v>
      </c>
      <c r="C47" s="13"/>
      <c r="D47" s="13">
        <v>12</v>
      </c>
      <c r="E47" s="9"/>
      <c r="F47" s="9"/>
      <c r="G47" s="9"/>
    </row>
    <row r="48" spans="1:7">
      <c r="A48" s="9"/>
      <c r="B48" s="12" t="s">
        <v>262</v>
      </c>
      <c r="C48" s="13"/>
      <c r="D48" s="13">
        <v>12</v>
      </c>
      <c r="E48" s="9"/>
      <c r="F48" s="9"/>
      <c r="G48" s="9"/>
    </row>
    <row r="49" spans="1:7">
      <c r="A49" s="9"/>
      <c r="B49" s="12" t="s">
        <v>263</v>
      </c>
      <c r="C49" s="13"/>
      <c r="D49" s="13">
        <v>12</v>
      </c>
      <c r="E49" s="9"/>
      <c r="F49" s="9"/>
      <c r="G49" s="9"/>
    </row>
    <row r="50" spans="1:7">
      <c r="A50" s="9"/>
      <c r="B50" s="12" t="s">
        <v>264</v>
      </c>
      <c r="C50" s="13"/>
      <c r="D50" s="13">
        <v>12</v>
      </c>
      <c r="E50" s="9"/>
      <c r="F50" s="9"/>
      <c r="G50" s="9"/>
    </row>
    <row r="51" spans="1:7">
      <c r="A51" s="9"/>
      <c r="B51" s="12" t="s">
        <v>265</v>
      </c>
      <c r="C51" s="13"/>
      <c r="D51" s="13">
        <v>12</v>
      </c>
      <c r="E51" s="9"/>
      <c r="F51" s="9"/>
      <c r="G51" s="9"/>
    </row>
    <row r="52" spans="1:7">
      <c r="A52" s="9"/>
      <c r="B52" s="12" t="s">
        <v>266</v>
      </c>
      <c r="C52" s="13"/>
      <c r="D52" s="13">
        <v>12</v>
      </c>
      <c r="E52" s="9"/>
      <c r="F52" s="9"/>
      <c r="G52" s="9"/>
    </row>
    <row r="53" spans="1:7">
      <c r="A53" s="9"/>
      <c r="B53" s="12" t="s">
        <v>267</v>
      </c>
      <c r="C53" s="13">
        <v>120</v>
      </c>
      <c r="D53" s="13">
        <v>12</v>
      </c>
      <c r="E53" s="9"/>
      <c r="F53" s="9"/>
      <c r="G53" s="9"/>
    </row>
    <row r="54" spans="1:7">
      <c r="A54" s="9"/>
      <c r="B54" s="12" t="s">
        <v>268</v>
      </c>
      <c r="C54" s="13"/>
      <c r="D54" s="13">
        <v>12</v>
      </c>
      <c r="E54" s="9"/>
      <c r="F54" s="9"/>
      <c r="G54" s="9"/>
    </row>
    <row r="55" spans="1:7">
      <c r="A55" s="9"/>
      <c r="B55" s="12" t="s">
        <v>269</v>
      </c>
      <c r="C55" s="13"/>
      <c r="D55" s="13">
        <v>12</v>
      </c>
      <c r="E55" s="9"/>
      <c r="F55" s="9"/>
      <c r="G55" s="9"/>
    </row>
    <row r="56" spans="1:7">
      <c r="A56" s="9"/>
      <c r="B56" s="12" t="s">
        <v>270</v>
      </c>
      <c r="C56" s="13"/>
      <c r="D56" s="13">
        <v>12</v>
      </c>
      <c r="E56" s="9"/>
      <c r="F56" s="9"/>
      <c r="G56" s="9"/>
    </row>
    <row r="57" spans="1:7">
      <c r="A57" s="9"/>
      <c r="B57" s="12" t="s">
        <v>271</v>
      </c>
      <c r="C57" s="13">
        <v>24</v>
      </c>
      <c r="D57" s="13">
        <v>12</v>
      </c>
      <c r="E57" s="9"/>
      <c r="F57" s="9"/>
      <c r="G57" s="9"/>
    </row>
    <row r="58" spans="1:7">
      <c r="A58" s="9"/>
      <c r="B58" s="12" t="s">
        <v>272</v>
      </c>
      <c r="C58" s="13">
        <v>24</v>
      </c>
      <c r="D58" s="13">
        <v>12</v>
      </c>
      <c r="E58" s="9"/>
      <c r="F58" s="9"/>
      <c r="G58" s="9"/>
    </row>
    <row r="59" spans="1:7">
      <c r="A59" s="9"/>
      <c r="B59" s="12" t="s">
        <v>273</v>
      </c>
      <c r="C59" s="13">
        <v>24</v>
      </c>
      <c r="D59" s="13">
        <v>12</v>
      </c>
      <c r="E59" s="9"/>
      <c r="F59" s="9"/>
      <c r="G59" s="9"/>
    </row>
    <row r="60" spans="1:7">
      <c r="A60" s="9"/>
      <c r="B60" s="12" t="s">
        <v>274</v>
      </c>
      <c r="C60" s="13">
        <v>24</v>
      </c>
      <c r="D60" s="13">
        <v>12</v>
      </c>
      <c r="E60" s="9"/>
      <c r="F60" s="9"/>
      <c r="G60" s="9"/>
    </row>
    <row r="61" spans="1:7">
      <c r="A61" s="9"/>
      <c r="B61" s="12" t="s">
        <v>275</v>
      </c>
      <c r="C61" s="13">
        <v>24</v>
      </c>
      <c r="D61" s="13">
        <v>12</v>
      </c>
      <c r="E61" s="9"/>
      <c r="F61" s="9"/>
      <c r="G61" s="9"/>
    </row>
    <row r="62" spans="1:7">
      <c r="A62" s="9"/>
      <c r="B62" s="12" t="s">
        <v>276</v>
      </c>
      <c r="C62" s="13">
        <v>24</v>
      </c>
      <c r="D62" s="13">
        <v>12</v>
      </c>
      <c r="E62" s="9"/>
      <c r="F62" s="9"/>
      <c r="G62" s="9"/>
    </row>
    <row r="63" spans="1:7">
      <c r="A63" s="9"/>
      <c r="B63" s="12" t="s">
        <v>277</v>
      </c>
      <c r="C63" s="13">
        <v>24</v>
      </c>
      <c r="D63" s="13">
        <v>12</v>
      </c>
      <c r="E63" s="9"/>
      <c r="F63" s="9"/>
      <c r="G63" s="9"/>
    </row>
    <row r="64" spans="1:7">
      <c r="A64" s="9"/>
      <c r="B64" s="12" t="s">
        <v>278</v>
      </c>
      <c r="C64" s="13">
        <v>24</v>
      </c>
      <c r="D64" s="13">
        <v>12</v>
      </c>
      <c r="E64" s="9"/>
      <c r="F64" s="9"/>
      <c r="G64" s="9"/>
    </row>
    <row r="65" spans="1:7">
      <c r="A65" s="9"/>
      <c r="B65" s="12" t="s">
        <v>279</v>
      </c>
      <c r="C65" s="13">
        <v>24</v>
      </c>
      <c r="D65" s="13">
        <v>12</v>
      </c>
      <c r="E65" s="9"/>
      <c r="F65" s="9"/>
      <c r="G65" s="9"/>
    </row>
    <row r="66" spans="1:7">
      <c r="A66" s="9"/>
      <c r="B66" s="12" t="s">
        <v>280</v>
      </c>
      <c r="C66" s="13">
        <v>24</v>
      </c>
      <c r="D66" s="13">
        <v>12</v>
      </c>
      <c r="E66" s="9"/>
      <c r="F66" s="9"/>
      <c r="G66" s="9"/>
    </row>
    <row r="67" spans="1:7">
      <c r="A67" s="9"/>
      <c r="B67" s="9"/>
      <c r="C67" s="9"/>
      <c r="D67" s="9"/>
      <c r="E67" s="9"/>
      <c r="F67" s="9"/>
      <c r="G67" s="9"/>
    </row>
  </sheetData>
  <mergeCells count="2">
    <mergeCell ref="B2:C2"/>
    <mergeCell ref="B5:B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0"/>
  <sheetViews>
    <sheetView showGridLines="0" workbookViewId="0" xr3:uid="{F9CF3CF3-643B-5BE6-8B46-32C596A47465}">
      <selection activeCell="B20" sqref="B20"/>
    </sheetView>
  </sheetViews>
  <sheetFormatPr defaultRowHeight="15"/>
  <cols>
    <col min="1" max="1" width="3.5703125" customWidth="1"/>
    <col min="2" max="2" width="46.85546875" bestFit="1" customWidth="1"/>
    <col min="3" max="3" width="15.28515625" bestFit="1" customWidth="1"/>
  </cols>
  <sheetData>
    <row r="1" spans="1:4">
      <c r="A1" s="9"/>
      <c r="B1" s="9"/>
      <c r="C1" s="9"/>
      <c r="D1" s="9"/>
    </row>
    <row r="2" spans="1:4" ht="20.25" thickBot="1">
      <c r="A2" s="9"/>
      <c r="B2" s="73" t="s">
        <v>10</v>
      </c>
      <c r="C2" s="9"/>
      <c r="D2" s="9"/>
    </row>
    <row r="3" spans="1:4" ht="15.75" thickTop="1">
      <c r="A3" s="9"/>
      <c r="B3" s="9"/>
      <c r="C3" s="9"/>
      <c r="D3" s="9"/>
    </row>
    <row r="4" spans="1:4">
      <c r="A4" s="9"/>
      <c r="B4" s="9"/>
      <c r="C4" s="9"/>
      <c r="D4" s="9"/>
    </row>
    <row r="5" spans="1:4">
      <c r="A5" s="9"/>
      <c r="B5" s="11" t="s">
        <v>281</v>
      </c>
      <c r="C5" s="11" t="s">
        <v>282</v>
      </c>
      <c r="D5" s="9"/>
    </row>
    <row r="6" spans="1:4">
      <c r="A6" s="9"/>
      <c r="B6" s="12" t="s">
        <v>283</v>
      </c>
      <c r="C6" s="13">
        <v>900</v>
      </c>
      <c r="D6" s="9"/>
    </row>
    <row r="7" spans="1:4">
      <c r="A7" s="9"/>
      <c r="B7" s="12" t="s">
        <v>284</v>
      </c>
      <c r="C7" s="13">
        <v>795</v>
      </c>
      <c r="D7" s="9"/>
    </row>
    <row r="8" spans="1:4">
      <c r="A8" s="9"/>
      <c r="B8" s="12" t="s">
        <v>285</v>
      </c>
      <c r="C8" s="13">
        <v>4769</v>
      </c>
      <c r="D8" s="9"/>
    </row>
    <row r="9" spans="1:4">
      <c r="A9" s="9"/>
      <c r="B9" s="12" t="s">
        <v>286</v>
      </c>
      <c r="C9" s="13">
        <v>1512</v>
      </c>
      <c r="D9" s="9"/>
    </row>
    <row r="10" spans="1:4">
      <c r="A10" s="9"/>
      <c r="B10" s="12" t="s">
        <v>287</v>
      </c>
      <c r="C10" s="13">
        <v>89</v>
      </c>
      <c r="D10" s="9"/>
    </row>
    <row r="11" spans="1:4">
      <c r="A11" s="9"/>
      <c r="B11" s="12" t="s">
        <v>288</v>
      </c>
      <c r="C11" s="13">
        <v>1030</v>
      </c>
      <c r="D11" s="9"/>
    </row>
    <row r="12" spans="1:4">
      <c r="A12" s="9"/>
      <c r="B12" s="12" t="s">
        <v>289</v>
      </c>
      <c r="C12" s="13">
        <v>526</v>
      </c>
      <c r="D12" s="9"/>
    </row>
    <row r="13" spans="1:4">
      <c r="A13" s="9"/>
      <c r="B13" s="12" t="s">
        <v>290</v>
      </c>
      <c r="C13" s="13">
        <v>598</v>
      </c>
      <c r="D13" s="9"/>
    </row>
    <row r="14" spans="1:4">
      <c r="A14" s="9"/>
      <c r="B14" s="12" t="s">
        <v>291</v>
      </c>
      <c r="C14" s="13">
        <v>1300</v>
      </c>
      <c r="D14" s="9"/>
    </row>
    <row r="15" spans="1:4">
      <c r="A15" s="9"/>
      <c r="B15" s="12" t="s">
        <v>292</v>
      </c>
      <c r="C15" s="13" t="s">
        <v>293</v>
      </c>
      <c r="D15" s="9"/>
    </row>
    <row r="16" spans="1:4">
      <c r="A16" s="9"/>
      <c r="B16" s="12" t="s">
        <v>294</v>
      </c>
      <c r="C16" s="13" t="s">
        <v>295</v>
      </c>
      <c r="D16" s="9"/>
    </row>
    <row r="17" spans="1:4">
      <c r="A17" s="9"/>
      <c r="B17" s="12" t="s">
        <v>296</v>
      </c>
      <c r="C17" s="13">
        <v>650</v>
      </c>
      <c r="D17" s="9"/>
    </row>
    <row r="18" spans="1:4">
      <c r="A18" s="9"/>
      <c r="B18" s="12" t="s">
        <v>297</v>
      </c>
      <c r="C18" s="13">
        <v>380</v>
      </c>
      <c r="D18" s="9"/>
    </row>
    <row r="19" spans="1:4">
      <c r="A19" s="9"/>
      <c r="B19" s="9"/>
      <c r="C19" s="9"/>
      <c r="D19" s="9"/>
    </row>
    <row r="20" spans="1:4">
      <c r="A20" s="9"/>
      <c r="B20" s="9"/>
      <c r="C20" s="9"/>
      <c r="D20" s="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9"/>
  <sheetViews>
    <sheetView workbookViewId="0" xr3:uid="{78B4E459-6924-5F8B-B7BA-2DD04133E49E}"/>
  </sheetViews>
  <sheetFormatPr defaultRowHeight="15"/>
  <cols>
    <col min="1" max="1" width="3.5703125" style="127" customWidth="1"/>
    <col min="2" max="2" width="20.7109375" style="127" customWidth="1"/>
    <col min="3" max="8" width="12.7109375" style="127" customWidth="1"/>
    <col min="9" max="16384" width="9.140625" style="127"/>
  </cols>
  <sheetData>
    <row r="1" spans="1:9">
      <c r="A1" s="9"/>
      <c r="B1" s="9"/>
      <c r="C1" s="9"/>
      <c r="D1" s="9"/>
      <c r="E1" s="9"/>
      <c r="F1" s="9"/>
      <c r="G1" s="9"/>
      <c r="H1" s="9"/>
      <c r="I1" s="9"/>
    </row>
    <row r="2" spans="1:9" ht="20.25" thickBot="1">
      <c r="A2" s="9"/>
      <c r="B2" s="191" t="s">
        <v>298</v>
      </c>
      <c r="C2" s="191"/>
      <c r="D2" s="191"/>
      <c r="E2" s="9"/>
      <c r="F2" s="9"/>
      <c r="G2" s="9"/>
      <c r="H2" s="9"/>
      <c r="I2" s="9"/>
    </row>
    <row r="3" spans="1:9" ht="15.75" thickTop="1">
      <c r="A3" s="9"/>
      <c r="B3" s="98" t="s">
        <v>299</v>
      </c>
      <c r="C3" s="9"/>
      <c r="D3" s="9"/>
      <c r="E3" s="9"/>
      <c r="F3" s="9"/>
      <c r="G3" s="9"/>
      <c r="H3" s="9"/>
      <c r="I3" s="9"/>
    </row>
    <row r="4" spans="1:9">
      <c r="A4" s="9"/>
      <c r="B4" s="9"/>
      <c r="C4" s="9"/>
      <c r="D4" s="9"/>
      <c r="E4" s="9"/>
      <c r="F4" s="9"/>
      <c r="G4" s="9"/>
      <c r="H4" s="9"/>
      <c r="I4" s="9"/>
    </row>
    <row r="5" spans="1:9">
      <c r="A5" s="9"/>
      <c r="B5" s="90" t="s">
        <v>300</v>
      </c>
      <c r="C5" s="90" t="s">
        <v>141</v>
      </c>
      <c r="D5" s="90" t="s">
        <v>133</v>
      </c>
      <c r="E5" s="90" t="s">
        <v>162</v>
      </c>
      <c r="F5" s="90" t="s">
        <v>188</v>
      </c>
      <c r="G5" s="90" t="s">
        <v>301</v>
      </c>
      <c r="H5" s="90" t="s">
        <v>302</v>
      </c>
      <c r="I5" s="9"/>
    </row>
    <row r="6" spans="1:9">
      <c r="A6" s="9"/>
      <c r="B6" s="89" t="s">
        <v>303</v>
      </c>
      <c r="C6" s="118">
        <v>38.299999999999997</v>
      </c>
      <c r="D6" s="118">
        <v>27.3</v>
      </c>
      <c r="E6" s="118">
        <v>15.4</v>
      </c>
      <c r="F6" s="118">
        <v>4.9000000000000004</v>
      </c>
      <c r="G6" s="118">
        <v>76.7</v>
      </c>
      <c r="H6" s="118">
        <v>76.7</v>
      </c>
      <c r="I6" s="9"/>
    </row>
    <row r="7" spans="1:9">
      <c r="A7" s="9"/>
      <c r="B7" s="89" t="s">
        <v>304</v>
      </c>
      <c r="C7" s="118">
        <v>50.2</v>
      </c>
      <c r="D7" s="118">
        <v>27.9</v>
      </c>
      <c r="E7" s="118">
        <v>16.600000000000001</v>
      </c>
      <c r="F7" s="118">
        <v>4.9000000000000004</v>
      </c>
      <c r="G7" s="118">
        <v>79</v>
      </c>
      <c r="H7" s="118">
        <v>79</v>
      </c>
      <c r="I7" s="9"/>
    </row>
    <row r="8" spans="1:9">
      <c r="A8" s="9"/>
      <c r="B8" s="89" t="s">
        <v>305</v>
      </c>
      <c r="C8" s="118">
        <v>53.2</v>
      </c>
      <c r="D8" s="118">
        <v>28.6</v>
      </c>
      <c r="E8" s="118">
        <v>17.2</v>
      </c>
      <c r="F8" s="118">
        <v>4.9000000000000004</v>
      </c>
      <c r="G8" s="118">
        <v>81.5</v>
      </c>
      <c r="H8" s="118">
        <v>81.5</v>
      </c>
      <c r="I8" s="9"/>
    </row>
    <row r="9" spans="1:9">
      <c r="A9" s="9"/>
      <c r="B9" s="89" t="s">
        <v>306</v>
      </c>
      <c r="C9" s="118">
        <v>61</v>
      </c>
      <c r="D9" s="118">
        <v>82.6</v>
      </c>
      <c r="E9" s="118">
        <v>88.1</v>
      </c>
      <c r="F9" s="118">
        <v>15.2</v>
      </c>
      <c r="G9" s="118">
        <v>141.80000000000001</v>
      </c>
      <c r="H9" s="118">
        <v>85</v>
      </c>
      <c r="I9" s="9"/>
    </row>
    <row r="10" spans="1:9">
      <c r="A10" s="9"/>
      <c r="B10" s="89" t="s">
        <v>307</v>
      </c>
      <c r="C10" s="118">
        <v>248.5</v>
      </c>
      <c r="D10" s="118">
        <v>147.5</v>
      </c>
      <c r="E10" s="118">
        <v>120.2</v>
      </c>
      <c r="F10" s="118">
        <v>43</v>
      </c>
      <c r="G10" s="118">
        <v>141.80000000000001</v>
      </c>
      <c r="H10" s="118">
        <v>85</v>
      </c>
      <c r="I10" s="9"/>
    </row>
    <row r="11" spans="1:9">
      <c r="A11" s="9"/>
      <c r="B11" s="9"/>
      <c r="C11" s="9"/>
      <c r="D11" s="9"/>
      <c r="E11" s="9"/>
      <c r="F11" s="9"/>
      <c r="G11" s="9"/>
      <c r="H11" s="9"/>
      <c r="I11" s="9"/>
    </row>
    <row r="12" spans="1:9">
      <c r="A12" s="9"/>
      <c r="B12" s="67" t="s">
        <v>308</v>
      </c>
      <c r="C12" s="9"/>
      <c r="D12" s="9"/>
      <c r="E12" s="9"/>
      <c r="F12" s="9"/>
      <c r="G12" s="9"/>
      <c r="H12" s="9"/>
      <c r="I12" s="9"/>
    </row>
    <row r="13" spans="1:9">
      <c r="A13" s="9"/>
      <c r="B13" s="90"/>
      <c r="C13" s="90" t="s">
        <v>309</v>
      </c>
      <c r="D13" s="9"/>
      <c r="E13" s="9"/>
      <c r="F13" s="9"/>
      <c r="G13" s="9"/>
      <c r="H13" s="9"/>
      <c r="I13" s="9"/>
    </row>
    <row r="14" spans="1:9">
      <c r="A14" s="9"/>
      <c r="B14" s="89" t="s">
        <v>303</v>
      </c>
      <c r="C14" s="118">
        <v>0</v>
      </c>
      <c r="D14" s="9"/>
      <c r="E14" s="9"/>
      <c r="F14" s="9"/>
      <c r="G14" s="9"/>
      <c r="H14" s="9"/>
      <c r="I14" s="9"/>
    </row>
    <row r="15" spans="1:9">
      <c r="A15" s="9"/>
      <c r="B15" s="89" t="s">
        <v>304</v>
      </c>
      <c r="C15" s="118">
        <v>0</v>
      </c>
      <c r="D15" s="9"/>
      <c r="E15" s="9"/>
      <c r="F15" s="9"/>
      <c r="G15" s="9"/>
      <c r="H15" s="9"/>
      <c r="I15" s="9"/>
    </row>
    <row r="16" spans="1:9">
      <c r="A16" s="9"/>
      <c r="B16" s="89" t="s">
        <v>305</v>
      </c>
      <c r="C16" s="118">
        <v>0</v>
      </c>
      <c r="D16" s="9"/>
      <c r="E16" s="9"/>
      <c r="F16" s="9"/>
      <c r="G16" s="9"/>
      <c r="H16" s="9"/>
      <c r="I16" s="9"/>
    </row>
    <row r="17" spans="1:9">
      <c r="A17" s="9"/>
      <c r="B17" s="89" t="s">
        <v>306</v>
      </c>
      <c r="C17" s="118">
        <v>0</v>
      </c>
      <c r="D17" s="9"/>
      <c r="E17" s="9"/>
      <c r="F17" s="9"/>
      <c r="G17" s="9"/>
      <c r="H17" s="9"/>
      <c r="I17" s="9"/>
    </row>
    <row r="18" spans="1:9">
      <c r="A18" s="9"/>
      <c r="B18" s="89" t="s">
        <v>307</v>
      </c>
      <c r="C18" s="118">
        <v>300</v>
      </c>
      <c r="D18" s="9"/>
      <c r="E18" s="9"/>
      <c r="F18" s="9"/>
      <c r="G18" s="9"/>
      <c r="H18" s="9"/>
      <c r="I18" s="9"/>
    </row>
    <row r="19" spans="1:9">
      <c r="A19" s="9"/>
      <c r="B19" s="9"/>
      <c r="C19" s="9"/>
      <c r="D19" s="9"/>
      <c r="E19" s="9"/>
      <c r="F19" s="9"/>
      <c r="G19" s="9"/>
      <c r="H19" s="9"/>
      <c r="I19" s="9"/>
    </row>
  </sheetData>
  <mergeCells count="1">
    <mergeCell ref="B2: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6"/>
  <sheetViews>
    <sheetView workbookViewId="0" xr3:uid="{9B253EF2-77E0-53E3-AE26-4D66ECD923F3}">
      <selection activeCell="D21" sqref="D21"/>
    </sheetView>
  </sheetViews>
  <sheetFormatPr defaultRowHeight="15"/>
  <cols>
    <col min="1" max="1" width="3.5703125" style="123" customWidth="1"/>
    <col min="2" max="16384" width="9.140625" style="123"/>
  </cols>
  <sheetData>
    <row r="1" spans="1:26">
      <c r="A1" s="9"/>
      <c r="B1" s="9"/>
      <c r="C1" s="9"/>
      <c r="D1" s="9"/>
      <c r="E1" s="9"/>
      <c r="F1" s="9"/>
      <c r="G1" s="9"/>
      <c r="H1" s="9"/>
      <c r="I1" s="9"/>
      <c r="J1" s="9"/>
      <c r="K1" s="9"/>
      <c r="L1" s="9"/>
      <c r="M1" s="9"/>
      <c r="N1" s="9"/>
      <c r="O1" s="9"/>
      <c r="P1" s="9"/>
      <c r="Q1" s="9"/>
      <c r="R1" s="9"/>
      <c r="S1" s="9"/>
      <c r="T1" s="9"/>
      <c r="U1" s="9"/>
      <c r="V1" s="9"/>
      <c r="W1" s="9"/>
      <c r="X1" s="9"/>
      <c r="Y1" s="9"/>
      <c r="Z1" s="9"/>
    </row>
    <row r="2" spans="1:26" ht="20.25" thickBot="1">
      <c r="A2" s="9"/>
      <c r="B2" s="191" t="s">
        <v>14</v>
      </c>
      <c r="C2" s="191"/>
      <c r="D2" s="191"/>
      <c r="E2" s="9"/>
      <c r="F2" s="9"/>
      <c r="G2" s="9"/>
      <c r="H2" s="9"/>
      <c r="I2" s="9"/>
      <c r="J2" s="9"/>
      <c r="K2" s="9"/>
      <c r="L2" s="9"/>
      <c r="M2" s="9"/>
      <c r="N2" s="9"/>
      <c r="O2" s="9"/>
      <c r="P2" s="9"/>
      <c r="Q2" s="9"/>
      <c r="R2" s="9"/>
      <c r="S2" s="9"/>
      <c r="T2" s="9"/>
      <c r="U2" s="9"/>
      <c r="V2" s="9"/>
      <c r="W2" s="9"/>
      <c r="X2" s="9"/>
      <c r="Y2" s="9"/>
      <c r="Z2" s="9"/>
    </row>
    <row r="3" spans="1:26" ht="15.75" thickTop="1">
      <c r="A3" s="9"/>
      <c r="B3" s="98" t="s">
        <v>310</v>
      </c>
      <c r="C3" s="9"/>
      <c r="D3" s="9"/>
      <c r="E3" s="9"/>
      <c r="F3" s="9"/>
      <c r="G3" s="9"/>
      <c r="H3" s="9"/>
      <c r="I3" s="9"/>
      <c r="J3" s="9"/>
      <c r="K3" s="9"/>
      <c r="L3" s="9"/>
      <c r="M3" s="9"/>
      <c r="N3" s="9"/>
      <c r="O3" s="9"/>
      <c r="P3" s="9"/>
      <c r="Q3" s="9"/>
      <c r="R3" s="9"/>
      <c r="S3" s="9"/>
      <c r="T3" s="9"/>
      <c r="U3" s="9"/>
      <c r="V3" s="9"/>
      <c r="W3" s="9"/>
      <c r="X3" s="9"/>
      <c r="Y3" s="9"/>
      <c r="Z3" s="9"/>
    </row>
    <row r="4" spans="1:26">
      <c r="A4" s="9"/>
      <c r="B4" s="9"/>
      <c r="C4" s="9"/>
      <c r="D4" s="9"/>
      <c r="E4" s="9"/>
      <c r="F4" s="9"/>
      <c r="G4" s="9"/>
      <c r="H4" s="9"/>
      <c r="I4" s="9"/>
      <c r="J4" s="9"/>
      <c r="K4" s="9"/>
      <c r="L4" s="9"/>
      <c r="M4" s="9"/>
      <c r="N4" s="9"/>
      <c r="O4" s="9"/>
      <c r="P4" s="9"/>
      <c r="Q4" s="9"/>
      <c r="R4" s="9"/>
      <c r="S4" s="9"/>
      <c r="T4" s="9"/>
      <c r="U4" s="9"/>
      <c r="V4" s="9"/>
      <c r="W4" s="9"/>
      <c r="X4" s="9"/>
      <c r="Y4" s="9"/>
      <c r="Z4" s="9"/>
    </row>
    <row r="5" spans="1:26">
      <c r="A5" s="9"/>
      <c r="B5" s="67" t="s">
        <v>311</v>
      </c>
      <c r="C5" s="9"/>
      <c r="D5" s="9"/>
      <c r="E5" s="9"/>
      <c r="F5" s="9"/>
      <c r="G5" s="9"/>
      <c r="H5" s="9"/>
      <c r="I5" s="9"/>
      <c r="J5" s="9"/>
      <c r="K5" s="9"/>
      <c r="L5" s="9"/>
      <c r="M5" s="9"/>
      <c r="N5" s="9"/>
      <c r="O5" s="9"/>
      <c r="P5" s="9"/>
      <c r="Q5" s="9"/>
      <c r="R5" s="9"/>
      <c r="S5" s="9"/>
      <c r="T5" s="9"/>
      <c r="U5" s="9"/>
      <c r="V5" s="9"/>
      <c r="W5" s="9"/>
      <c r="X5" s="9"/>
      <c r="Y5" s="9"/>
      <c r="Z5" s="9"/>
    </row>
    <row r="6" spans="1:26">
      <c r="A6" s="9"/>
      <c r="B6" s="90"/>
      <c r="C6" s="87" t="s">
        <v>312</v>
      </c>
      <c r="D6" s="87" t="s">
        <v>313</v>
      </c>
      <c r="E6" s="87" t="s">
        <v>314</v>
      </c>
      <c r="F6" s="87" t="s">
        <v>315</v>
      </c>
      <c r="G6" s="87" t="s">
        <v>316</v>
      </c>
      <c r="H6" s="87" t="s">
        <v>317</v>
      </c>
      <c r="I6" s="87" t="s">
        <v>318</v>
      </c>
      <c r="J6" s="87" t="s">
        <v>319</v>
      </c>
      <c r="K6" s="87" t="s">
        <v>320</v>
      </c>
      <c r="L6" s="87" t="s">
        <v>321</v>
      </c>
      <c r="M6" s="87" t="s">
        <v>322</v>
      </c>
      <c r="N6" s="87" t="s">
        <v>323</v>
      </c>
      <c r="O6" s="87" t="s">
        <v>324</v>
      </c>
      <c r="P6" s="87" t="s">
        <v>325</v>
      </c>
      <c r="Q6" s="87" t="s">
        <v>326</v>
      </c>
      <c r="R6" s="87" t="s">
        <v>327</v>
      </c>
      <c r="S6" s="87" t="s">
        <v>328</v>
      </c>
      <c r="T6" s="87" t="s">
        <v>329</v>
      </c>
      <c r="U6" s="87" t="s">
        <v>330</v>
      </c>
      <c r="V6" s="87" t="s">
        <v>331</v>
      </c>
      <c r="W6" s="87" t="s">
        <v>332</v>
      </c>
      <c r="X6" s="87" t="s">
        <v>333</v>
      </c>
      <c r="Y6" s="87" t="s">
        <v>334</v>
      </c>
      <c r="Z6" s="9"/>
    </row>
    <row r="7" spans="1:26" ht="13.5" customHeight="1">
      <c r="A7" s="9"/>
      <c r="B7" s="89" t="s">
        <v>141</v>
      </c>
      <c r="C7" s="118">
        <v>51.2</v>
      </c>
      <c r="D7" s="118">
        <v>132.4</v>
      </c>
      <c r="E7" s="118">
        <v>251.1</v>
      </c>
      <c r="F7" s="118">
        <v>408.3</v>
      </c>
      <c r="G7" s="118">
        <v>565</v>
      </c>
      <c r="H7" s="118">
        <v>720.3</v>
      </c>
      <c r="I7" s="118">
        <v>876.4</v>
      </c>
      <c r="J7" s="118">
        <v>1030.7</v>
      </c>
      <c r="K7" s="118">
        <v>1179.3</v>
      </c>
      <c r="L7" s="118">
        <v>1324.4</v>
      </c>
      <c r="M7" s="118">
        <v>1465.4</v>
      </c>
      <c r="N7" s="118">
        <v>1602.2</v>
      </c>
      <c r="O7" s="118">
        <v>1736.7</v>
      </c>
      <c r="P7" s="118">
        <v>1851.5</v>
      </c>
      <c r="Q7" s="118">
        <v>1943.8</v>
      </c>
      <c r="R7" s="118">
        <v>2031.8</v>
      </c>
      <c r="S7" s="118">
        <v>2121</v>
      </c>
      <c r="T7" s="118">
        <v>2209.4</v>
      </c>
      <c r="U7" s="118">
        <v>2299.1999999999998</v>
      </c>
      <c r="V7" s="118">
        <v>2387.5</v>
      </c>
      <c r="W7" s="118">
        <v>2474.5</v>
      </c>
      <c r="X7" s="118">
        <v>2518.3000000000002</v>
      </c>
      <c r="Y7" s="118">
        <v>2606.6</v>
      </c>
      <c r="Z7" s="9"/>
    </row>
    <row r="8" spans="1:26" ht="13.5" customHeight="1">
      <c r="A8" s="9"/>
      <c r="B8" s="89" t="s">
        <v>133</v>
      </c>
      <c r="C8" s="118">
        <v>27.5</v>
      </c>
      <c r="D8" s="118">
        <v>71.2</v>
      </c>
      <c r="E8" s="118">
        <v>136.69999999999999</v>
      </c>
      <c r="F8" s="118">
        <v>225.3</v>
      </c>
      <c r="G8" s="118">
        <v>305.5</v>
      </c>
      <c r="H8" s="118">
        <v>380</v>
      </c>
      <c r="I8" s="118">
        <v>448.3</v>
      </c>
      <c r="J8" s="118">
        <v>512.4</v>
      </c>
      <c r="K8" s="118">
        <v>572.4</v>
      </c>
      <c r="L8" s="118">
        <v>630.79999999999995</v>
      </c>
      <c r="M8" s="118">
        <v>688.7</v>
      </c>
      <c r="N8" s="118">
        <v>745.9</v>
      </c>
      <c r="O8" s="118">
        <v>802.8</v>
      </c>
      <c r="P8" s="118">
        <v>859.3</v>
      </c>
      <c r="Q8" s="118">
        <v>915.6</v>
      </c>
      <c r="R8" s="118">
        <v>970.5</v>
      </c>
      <c r="S8" s="118">
        <v>1025.3</v>
      </c>
      <c r="T8" s="118">
        <v>1080</v>
      </c>
      <c r="U8" s="118">
        <v>1132</v>
      </c>
      <c r="V8" s="118">
        <v>1181.5</v>
      </c>
      <c r="W8" s="118">
        <v>1228.5999999999999</v>
      </c>
      <c r="X8" s="118">
        <v>1272.5</v>
      </c>
      <c r="Y8" s="118">
        <v>1314.5</v>
      </c>
      <c r="Z8" s="9"/>
    </row>
    <row r="9" spans="1:26" ht="13.5" customHeight="1">
      <c r="A9" s="9"/>
      <c r="B9" s="89" t="s">
        <v>162</v>
      </c>
      <c r="C9" s="118">
        <v>9.3000000000000007</v>
      </c>
      <c r="D9" s="118">
        <v>24.2</v>
      </c>
      <c r="E9" s="118">
        <v>46.9</v>
      </c>
      <c r="F9" s="118">
        <v>77.3</v>
      </c>
      <c r="G9" s="118">
        <v>107.7</v>
      </c>
      <c r="H9" s="118">
        <v>138</v>
      </c>
      <c r="I9" s="118">
        <v>168.3</v>
      </c>
      <c r="J9" s="118">
        <v>199.7</v>
      </c>
      <c r="K9" s="118">
        <v>231</v>
      </c>
      <c r="L9" s="118">
        <v>262.3</v>
      </c>
      <c r="M9" s="118">
        <v>293.60000000000002</v>
      </c>
      <c r="N9" s="118">
        <v>324.89999999999998</v>
      </c>
      <c r="O9" s="118">
        <v>356.3</v>
      </c>
      <c r="P9" s="118">
        <v>386.6</v>
      </c>
      <c r="Q9" s="118">
        <v>414.8</v>
      </c>
      <c r="R9" s="118">
        <v>440.8</v>
      </c>
      <c r="S9" s="118">
        <v>461.5</v>
      </c>
      <c r="T9" s="118">
        <v>480.1</v>
      </c>
      <c r="U9" s="118">
        <v>498.8</v>
      </c>
      <c r="V9" s="118">
        <v>516</v>
      </c>
      <c r="W9" s="118">
        <v>533.29999999999995</v>
      </c>
      <c r="X9" s="118">
        <v>550.5</v>
      </c>
      <c r="Y9" s="118">
        <v>567.70000000000005</v>
      </c>
      <c r="Z9" s="9"/>
    </row>
    <row r="10" spans="1:26" ht="13.5" customHeight="1">
      <c r="A10" s="9"/>
      <c r="B10" s="89" t="s">
        <v>188</v>
      </c>
      <c r="C10" s="118">
        <v>2.2999999999999998</v>
      </c>
      <c r="D10" s="118">
        <v>5.8</v>
      </c>
      <c r="E10" s="118">
        <v>11.1</v>
      </c>
      <c r="F10" s="118">
        <v>17.5</v>
      </c>
      <c r="G10" s="118">
        <v>23.4</v>
      </c>
      <c r="H10" s="118">
        <v>29.7</v>
      </c>
      <c r="I10" s="118">
        <v>33.200000000000003</v>
      </c>
      <c r="J10" s="118">
        <v>35.4</v>
      </c>
      <c r="K10" s="118">
        <v>36.4</v>
      </c>
      <c r="L10" s="118">
        <v>37.4</v>
      </c>
      <c r="M10" s="118">
        <v>38.1</v>
      </c>
      <c r="N10" s="118">
        <v>38.700000000000003</v>
      </c>
      <c r="O10" s="118">
        <v>39.299999999999997</v>
      </c>
      <c r="P10" s="118">
        <v>39.9</v>
      </c>
      <c r="Q10" s="118">
        <v>40.6</v>
      </c>
      <c r="R10" s="118">
        <v>41.2</v>
      </c>
      <c r="S10" s="118">
        <v>41.9</v>
      </c>
      <c r="T10" s="118">
        <v>42.6</v>
      </c>
      <c r="U10" s="118">
        <v>43.2</v>
      </c>
      <c r="V10" s="118">
        <v>43.9</v>
      </c>
      <c r="W10" s="118">
        <v>44.6</v>
      </c>
      <c r="X10" s="118">
        <v>45.3</v>
      </c>
      <c r="Y10" s="118">
        <v>46</v>
      </c>
      <c r="Z10" s="9"/>
    </row>
    <row r="11" spans="1:26" ht="13.5" customHeight="1">
      <c r="A11" s="9"/>
      <c r="B11" s="89" t="s">
        <v>154</v>
      </c>
      <c r="C11" s="118">
        <v>29.1</v>
      </c>
      <c r="D11" s="118">
        <v>78.599999999999994</v>
      </c>
      <c r="E11" s="118">
        <v>155.4</v>
      </c>
      <c r="F11" s="118">
        <v>249</v>
      </c>
      <c r="G11" s="118">
        <v>322.10000000000002</v>
      </c>
      <c r="H11" s="118">
        <v>388.2</v>
      </c>
      <c r="I11" s="118">
        <v>449.2</v>
      </c>
      <c r="J11" s="118">
        <v>510.1</v>
      </c>
      <c r="K11" s="118">
        <v>568.79999999999995</v>
      </c>
      <c r="L11" s="118">
        <v>626.20000000000005</v>
      </c>
      <c r="M11" s="118">
        <v>680.9</v>
      </c>
      <c r="N11" s="118">
        <v>734.5</v>
      </c>
      <c r="O11" s="118">
        <v>788.4</v>
      </c>
      <c r="P11" s="118">
        <v>842.8</v>
      </c>
      <c r="Q11" s="118">
        <v>897.6</v>
      </c>
      <c r="R11" s="118">
        <v>951.5</v>
      </c>
      <c r="S11" s="118">
        <v>1001.7</v>
      </c>
      <c r="T11" s="118">
        <v>1048.5</v>
      </c>
      <c r="U11" s="118">
        <v>1092.4000000000001</v>
      </c>
      <c r="V11" s="118">
        <v>1133</v>
      </c>
      <c r="W11" s="118">
        <v>1171</v>
      </c>
      <c r="X11" s="118">
        <v>1206.2</v>
      </c>
      <c r="Y11" s="118">
        <v>1239.4000000000001</v>
      </c>
      <c r="Z11" s="9"/>
    </row>
    <row r="12" spans="1:26">
      <c r="A12" s="9"/>
      <c r="B12" s="9"/>
      <c r="C12" s="9"/>
      <c r="D12" s="9"/>
      <c r="E12" s="9"/>
      <c r="F12" s="9"/>
      <c r="G12" s="9"/>
      <c r="H12" s="9"/>
      <c r="I12" s="9"/>
      <c r="J12" s="9"/>
      <c r="K12" s="9"/>
      <c r="L12" s="9"/>
      <c r="M12" s="9"/>
      <c r="N12" s="9"/>
      <c r="O12" s="9"/>
      <c r="P12" s="9"/>
      <c r="Q12" s="9"/>
      <c r="R12" s="9"/>
      <c r="S12" s="116"/>
      <c r="T12" s="116"/>
      <c r="U12" s="116"/>
      <c r="V12" s="116"/>
      <c r="W12" s="116"/>
      <c r="X12" s="116"/>
      <c r="Y12" s="116"/>
      <c r="Z12" s="9"/>
    </row>
    <row r="13" spans="1:26">
      <c r="A13" s="9"/>
      <c r="B13" s="67" t="s">
        <v>335</v>
      </c>
      <c r="C13" s="9"/>
      <c r="D13" s="9"/>
      <c r="E13" s="9"/>
      <c r="F13" s="9"/>
      <c r="G13" s="9"/>
      <c r="H13" s="9"/>
      <c r="I13" s="9"/>
      <c r="J13" s="9"/>
      <c r="K13" s="9"/>
      <c r="L13" s="9"/>
      <c r="M13" s="9"/>
      <c r="N13" s="9"/>
      <c r="O13" s="9"/>
      <c r="P13" s="9"/>
      <c r="Q13" s="9"/>
      <c r="R13" s="9"/>
      <c r="S13" s="9"/>
      <c r="T13" s="9"/>
      <c r="U13" s="9"/>
      <c r="V13" s="9"/>
      <c r="W13" s="9"/>
      <c r="X13" s="9"/>
      <c r="Y13" s="9"/>
      <c r="Z13" s="9"/>
    </row>
    <row r="14" spans="1:26">
      <c r="A14" s="9"/>
      <c r="B14" s="90"/>
      <c r="C14" s="87" t="s">
        <v>312</v>
      </c>
      <c r="D14" s="87" t="s">
        <v>313</v>
      </c>
      <c r="E14" s="87" t="s">
        <v>314</v>
      </c>
      <c r="F14" s="87" t="s">
        <v>315</v>
      </c>
      <c r="G14" s="87" t="s">
        <v>316</v>
      </c>
      <c r="H14" s="87" t="s">
        <v>317</v>
      </c>
      <c r="I14" s="87" t="s">
        <v>318</v>
      </c>
      <c r="J14" s="87" t="s">
        <v>319</v>
      </c>
      <c r="K14" s="87" t="s">
        <v>320</v>
      </c>
      <c r="L14" s="87" t="s">
        <v>321</v>
      </c>
      <c r="M14" s="87" t="s">
        <v>322</v>
      </c>
      <c r="N14" s="87" t="s">
        <v>323</v>
      </c>
      <c r="O14" s="87" t="s">
        <v>324</v>
      </c>
      <c r="P14" s="87" t="s">
        <v>325</v>
      </c>
      <c r="Q14" s="87" t="s">
        <v>326</v>
      </c>
      <c r="R14" s="87" t="s">
        <v>327</v>
      </c>
      <c r="S14" s="87" t="s">
        <v>328</v>
      </c>
      <c r="T14" s="87" t="s">
        <v>329</v>
      </c>
      <c r="U14" s="87" t="s">
        <v>330</v>
      </c>
      <c r="V14" s="87" t="s">
        <v>331</v>
      </c>
      <c r="W14" s="87" t="s">
        <v>332</v>
      </c>
      <c r="X14" s="87" t="s">
        <v>333</v>
      </c>
      <c r="Y14" s="87" t="s">
        <v>334</v>
      </c>
      <c r="Z14" s="9"/>
    </row>
    <row r="15" spans="1:26" ht="13.5" customHeight="1">
      <c r="A15" s="9"/>
      <c r="B15" s="117">
        <v>0.45</v>
      </c>
      <c r="C15" s="114">
        <v>0</v>
      </c>
      <c r="D15" s="114">
        <v>0.06</v>
      </c>
      <c r="E15" s="114">
        <v>0.1</v>
      </c>
      <c r="F15" s="114">
        <v>0.14000000000000001</v>
      </c>
      <c r="G15" s="114">
        <v>0.17</v>
      </c>
      <c r="H15" s="114">
        <v>0.2</v>
      </c>
      <c r="I15" s="114">
        <v>0.22</v>
      </c>
      <c r="J15" s="114">
        <v>0.25</v>
      </c>
      <c r="K15" s="114">
        <v>0.27</v>
      </c>
      <c r="L15" s="114">
        <v>0.28999999999999998</v>
      </c>
      <c r="M15" s="114">
        <v>0.3</v>
      </c>
      <c r="N15" s="114">
        <v>0.32</v>
      </c>
      <c r="O15" s="114">
        <v>0.33</v>
      </c>
      <c r="P15" s="114">
        <v>0.34</v>
      </c>
      <c r="Q15" s="114">
        <v>0.35</v>
      </c>
      <c r="R15" s="114">
        <v>0.36</v>
      </c>
      <c r="S15" s="114">
        <v>0.37</v>
      </c>
      <c r="T15" s="114">
        <v>0.38</v>
      </c>
      <c r="U15" s="114">
        <v>0.39</v>
      </c>
      <c r="V15" s="114">
        <v>0.4</v>
      </c>
      <c r="W15" s="114">
        <v>0.4</v>
      </c>
      <c r="X15" s="114">
        <v>0.41</v>
      </c>
      <c r="Y15" s="114">
        <v>0.41</v>
      </c>
      <c r="Z15" s="9"/>
    </row>
    <row r="16" spans="1:26" ht="13.5" customHeight="1">
      <c r="A16" s="9"/>
      <c r="B16" s="117">
        <v>0.9</v>
      </c>
      <c r="C16" s="114">
        <v>0</v>
      </c>
      <c r="D16" s="114">
        <v>0.11</v>
      </c>
      <c r="E16" s="114">
        <v>0.2</v>
      </c>
      <c r="F16" s="114">
        <v>0.27</v>
      </c>
      <c r="G16" s="114">
        <v>0.34</v>
      </c>
      <c r="H16" s="114">
        <v>0.4</v>
      </c>
      <c r="I16" s="114">
        <v>0.45</v>
      </c>
      <c r="J16" s="114">
        <v>0.49</v>
      </c>
      <c r="K16" s="114">
        <v>0.53</v>
      </c>
      <c r="L16" s="114">
        <v>0.56999999999999995</v>
      </c>
      <c r="M16" s="114">
        <v>0.6</v>
      </c>
      <c r="N16" s="114">
        <v>0.63</v>
      </c>
      <c r="O16" s="114">
        <v>0.66</v>
      </c>
      <c r="P16" s="114">
        <v>0.68</v>
      </c>
      <c r="Q16" s="114">
        <v>0.71</v>
      </c>
      <c r="R16" s="114">
        <v>0.73</v>
      </c>
      <c r="S16" s="114">
        <v>0.75</v>
      </c>
      <c r="T16" s="114">
        <v>0.76</v>
      </c>
      <c r="U16" s="114">
        <v>0.78</v>
      </c>
      <c r="V16" s="114">
        <v>0.79</v>
      </c>
      <c r="W16" s="114">
        <v>0.8</v>
      </c>
      <c r="X16" s="114">
        <v>0.82</v>
      </c>
      <c r="Y16" s="114">
        <v>0.83</v>
      </c>
      <c r="Z16" s="9"/>
    </row>
    <row r="17" spans="1:26" ht="13.5" customHeight="1">
      <c r="A17" s="9"/>
      <c r="B17" s="117">
        <v>0.1</v>
      </c>
      <c r="C17" s="114">
        <v>0</v>
      </c>
      <c r="D17" s="114">
        <v>0.01</v>
      </c>
      <c r="E17" s="114">
        <v>0.02</v>
      </c>
      <c r="F17" s="114">
        <v>0.03</v>
      </c>
      <c r="G17" s="114">
        <v>0.04</v>
      </c>
      <c r="H17" s="114">
        <v>0.04</v>
      </c>
      <c r="I17" s="114">
        <v>0.05</v>
      </c>
      <c r="J17" s="114">
        <v>0.05</v>
      </c>
      <c r="K17" s="114">
        <v>0.06</v>
      </c>
      <c r="L17" s="114">
        <v>0.06</v>
      </c>
      <c r="M17" s="114">
        <v>7.0000000000000007E-2</v>
      </c>
      <c r="N17" s="114">
        <v>7.0000000000000007E-2</v>
      </c>
      <c r="O17" s="114">
        <v>7.0000000000000007E-2</v>
      </c>
      <c r="P17" s="114">
        <v>0.08</v>
      </c>
      <c r="Q17" s="114">
        <v>0.08</v>
      </c>
      <c r="R17" s="114">
        <v>0.08</v>
      </c>
      <c r="S17" s="114">
        <v>0.08</v>
      </c>
      <c r="T17" s="114">
        <v>0.08</v>
      </c>
      <c r="U17" s="114">
        <v>0.09</v>
      </c>
      <c r="V17" s="114">
        <v>0.09</v>
      </c>
      <c r="W17" s="114">
        <v>0.09</v>
      </c>
      <c r="X17" s="114">
        <v>0.09</v>
      </c>
      <c r="Y17" s="114">
        <v>0.09</v>
      </c>
      <c r="Z17" s="9"/>
    </row>
    <row r="18" spans="1:26">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c r="A19" s="9"/>
      <c r="B19" s="67" t="s">
        <v>336</v>
      </c>
      <c r="C19" s="9"/>
      <c r="D19" s="9"/>
      <c r="E19" s="9"/>
      <c r="F19" s="9"/>
      <c r="G19" s="9"/>
      <c r="H19" s="9"/>
      <c r="I19" s="9"/>
      <c r="J19" s="9"/>
      <c r="K19" s="9"/>
      <c r="L19" s="9"/>
      <c r="M19" s="9"/>
      <c r="N19" s="9"/>
      <c r="O19" s="9"/>
      <c r="P19" s="9"/>
      <c r="Q19" s="9"/>
      <c r="R19" s="9"/>
      <c r="S19" s="9"/>
      <c r="T19" s="9"/>
      <c r="U19" s="9"/>
      <c r="V19" s="9"/>
      <c r="W19" s="9"/>
      <c r="X19" s="9"/>
      <c r="Y19" s="9"/>
      <c r="Z19" s="9"/>
    </row>
    <row r="20" spans="1:26">
      <c r="A20" s="9"/>
      <c r="B20" s="90"/>
      <c r="C20" s="87" t="s">
        <v>312</v>
      </c>
      <c r="D20" s="87" t="s">
        <v>313</v>
      </c>
      <c r="E20" s="87" t="s">
        <v>314</v>
      </c>
      <c r="F20" s="87" t="s">
        <v>315</v>
      </c>
      <c r="G20" s="87" t="s">
        <v>316</v>
      </c>
      <c r="H20" s="87" t="s">
        <v>317</v>
      </c>
      <c r="I20" s="87" t="s">
        <v>318</v>
      </c>
      <c r="J20" s="87" t="s">
        <v>319</v>
      </c>
      <c r="K20" s="87" t="s">
        <v>320</v>
      </c>
      <c r="L20" s="87" t="s">
        <v>321</v>
      </c>
      <c r="M20" s="87" t="s">
        <v>322</v>
      </c>
      <c r="N20" s="87" t="s">
        <v>323</v>
      </c>
      <c r="O20" s="87" t="s">
        <v>324</v>
      </c>
      <c r="P20" s="87" t="s">
        <v>325</v>
      </c>
      <c r="Q20" s="87" t="s">
        <v>326</v>
      </c>
      <c r="R20" s="87" t="s">
        <v>327</v>
      </c>
      <c r="S20" s="87" t="s">
        <v>328</v>
      </c>
      <c r="T20" s="87" t="s">
        <v>329</v>
      </c>
      <c r="U20" s="87" t="s">
        <v>330</v>
      </c>
      <c r="V20" s="87" t="s">
        <v>331</v>
      </c>
      <c r="W20" s="87" t="s">
        <v>332</v>
      </c>
      <c r="X20" s="87" t="s">
        <v>333</v>
      </c>
      <c r="Y20" s="87" t="s">
        <v>334</v>
      </c>
      <c r="Z20" s="9"/>
    </row>
    <row r="21" spans="1:26" ht="13.5" customHeight="1">
      <c r="A21" s="9"/>
      <c r="B21" s="89" t="s">
        <v>141</v>
      </c>
      <c r="C21" s="118" t="s">
        <v>337</v>
      </c>
      <c r="D21" s="118">
        <v>7.5</v>
      </c>
      <c r="E21" s="118">
        <v>25.2</v>
      </c>
      <c r="F21" s="118">
        <v>56.1</v>
      </c>
      <c r="G21" s="118">
        <v>95.9</v>
      </c>
      <c r="H21" s="118">
        <v>142.80000000000001</v>
      </c>
      <c r="I21" s="118">
        <v>196.1</v>
      </c>
      <c r="J21" s="118">
        <v>254</v>
      </c>
      <c r="K21" s="118">
        <v>314.60000000000002</v>
      </c>
      <c r="L21" s="118">
        <v>377.6</v>
      </c>
      <c r="M21" s="118">
        <v>442.1</v>
      </c>
      <c r="N21" s="118">
        <v>507.3</v>
      </c>
      <c r="O21" s="118">
        <v>573.4</v>
      </c>
      <c r="P21" s="118">
        <v>634</v>
      </c>
      <c r="Q21" s="118">
        <v>687.3</v>
      </c>
      <c r="R21" s="118">
        <v>739.1</v>
      </c>
      <c r="S21" s="118">
        <v>791.1</v>
      </c>
      <c r="T21" s="118">
        <v>842.7</v>
      </c>
      <c r="U21" s="118">
        <v>894.6</v>
      </c>
      <c r="V21" s="118">
        <v>945.7</v>
      </c>
      <c r="W21" s="118">
        <v>996</v>
      </c>
      <c r="X21" s="118">
        <v>1028.4000000000001</v>
      </c>
      <c r="Y21" s="118">
        <v>1078.4000000000001</v>
      </c>
      <c r="Z21" s="9"/>
    </row>
    <row r="22" spans="1:26" ht="13.5" customHeight="1">
      <c r="A22" s="9"/>
      <c r="B22" s="89" t="s">
        <v>133</v>
      </c>
      <c r="C22" s="118" t="s">
        <v>337</v>
      </c>
      <c r="D22" s="118">
        <v>4</v>
      </c>
      <c r="E22" s="118">
        <v>13.7</v>
      </c>
      <c r="F22" s="118">
        <v>30.9</v>
      </c>
      <c r="G22" s="118">
        <v>51.8</v>
      </c>
      <c r="H22" s="118">
        <v>75.400000000000006</v>
      </c>
      <c r="I22" s="118">
        <v>100.3</v>
      </c>
      <c r="J22" s="118">
        <v>126.3</v>
      </c>
      <c r="K22" s="118">
        <v>152.69999999999999</v>
      </c>
      <c r="L22" s="118">
        <v>179.9</v>
      </c>
      <c r="M22" s="118">
        <v>207.7</v>
      </c>
      <c r="N22" s="118">
        <v>236.2</v>
      </c>
      <c r="O22" s="118">
        <v>265</v>
      </c>
      <c r="P22" s="118">
        <v>294.3</v>
      </c>
      <c r="Q22" s="118">
        <v>323.8</v>
      </c>
      <c r="R22" s="118">
        <v>353</v>
      </c>
      <c r="S22" s="118">
        <v>382.4</v>
      </c>
      <c r="T22" s="118">
        <v>411.9</v>
      </c>
      <c r="U22" s="118">
        <v>440.4</v>
      </c>
      <c r="V22" s="118">
        <v>468</v>
      </c>
      <c r="W22" s="118">
        <v>494.5</v>
      </c>
      <c r="X22" s="118">
        <v>519.6</v>
      </c>
      <c r="Y22" s="118">
        <v>543.79999999999995</v>
      </c>
      <c r="Z22" s="9"/>
    </row>
    <row r="23" spans="1:26" ht="13.5" customHeight="1">
      <c r="A23" s="9"/>
      <c r="B23" s="89" t="s">
        <v>162</v>
      </c>
      <c r="C23" s="118" t="s">
        <v>337</v>
      </c>
      <c r="D23" s="118">
        <v>1.4</v>
      </c>
      <c r="E23" s="118">
        <v>4.7</v>
      </c>
      <c r="F23" s="118">
        <v>10.6</v>
      </c>
      <c r="G23" s="118">
        <v>18.3</v>
      </c>
      <c r="H23" s="118">
        <v>27.4</v>
      </c>
      <c r="I23" s="118">
        <v>37.6</v>
      </c>
      <c r="J23" s="118">
        <v>49.2</v>
      </c>
      <c r="K23" s="118">
        <v>61.6</v>
      </c>
      <c r="L23" s="118">
        <v>74.8</v>
      </c>
      <c r="M23" s="118">
        <v>88.6</v>
      </c>
      <c r="N23" s="118">
        <v>102.9</v>
      </c>
      <c r="O23" s="118">
        <v>117.6</v>
      </c>
      <c r="P23" s="118">
        <v>132.4</v>
      </c>
      <c r="Q23" s="118">
        <v>146.69999999999999</v>
      </c>
      <c r="R23" s="118">
        <v>160.4</v>
      </c>
      <c r="S23" s="118">
        <v>172.1</v>
      </c>
      <c r="T23" s="118">
        <v>183.1</v>
      </c>
      <c r="U23" s="118">
        <v>194.1</v>
      </c>
      <c r="V23" s="118">
        <v>204.4</v>
      </c>
      <c r="W23" s="118">
        <v>214.6</v>
      </c>
      <c r="X23" s="118">
        <v>224.8</v>
      </c>
      <c r="Y23" s="118">
        <v>234.9</v>
      </c>
      <c r="Z23" s="9"/>
    </row>
    <row r="24" spans="1:26" ht="13.5" customHeight="1">
      <c r="A24" s="9"/>
      <c r="B24" s="89" t="s">
        <v>188</v>
      </c>
      <c r="C24" s="118" t="s">
        <v>337</v>
      </c>
      <c r="D24" s="118">
        <v>0.3</v>
      </c>
      <c r="E24" s="118">
        <v>1.1000000000000001</v>
      </c>
      <c r="F24" s="118">
        <v>2.4</v>
      </c>
      <c r="G24" s="118">
        <v>4</v>
      </c>
      <c r="H24" s="118">
        <v>5.9</v>
      </c>
      <c r="I24" s="118">
        <v>7.4</v>
      </c>
      <c r="J24" s="118">
        <v>8.6999999999999993</v>
      </c>
      <c r="K24" s="118">
        <v>9.6999999999999993</v>
      </c>
      <c r="L24" s="118">
        <v>10.7</v>
      </c>
      <c r="M24" s="118">
        <v>11.5</v>
      </c>
      <c r="N24" s="118">
        <v>12.2</v>
      </c>
      <c r="O24" s="118">
        <v>13</v>
      </c>
      <c r="P24" s="118">
        <v>13.7</v>
      </c>
      <c r="Q24" s="118">
        <v>14.3</v>
      </c>
      <c r="R24" s="118">
        <v>15</v>
      </c>
      <c r="S24" s="118">
        <v>15.6</v>
      </c>
      <c r="T24" s="118">
        <v>16.2</v>
      </c>
      <c r="U24" s="118">
        <v>16.8</v>
      </c>
      <c r="V24" s="118">
        <v>17.399999999999999</v>
      </c>
      <c r="W24" s="118">
        <v>17.899999999999999</v>
      </c>
      <c r="X24" s="118">
        <v>18.5</v>
      </c>
      <c r="Y24" s="118">
        <v>19</v>
      </c>
      <c r="Z24" s="9"/>
    </row>
    <row r="25" spans="1:26" ht="13.5" customHeight="1">
      <c r="A25" s="9"/>
      <c r="B25" s="89" t="s">
        <v>154</v>
      </c>
      <c r="C25" s="118" t="s">
        <v>337</v>
      </c>
      <c r="D25" s="118">
        <v>4.5</v>
      </c>
      <c r="E25" s="118">
        <v>15.6</v>
      </c>
      <c r="F25" s="118">
        <v>34.200000000000003</v>
      </c>
      <c r="G25" s="118">
        <v>54.7</v>
      </c>
      <c r="H25" s="118">
        <v>77</v>
      </c>
      <c r="I25" s="118">
        <v>100.5</v>
      </c>
      <c r="J25" s="118">
        <v>125.7</v>
      </c>
      <c r="K25" s="118">
        <v>151.80000000000001</v>
      </c>
      <c r="L25" s="118">
        <v>178.5</v>
      </c>
      <c r="M25" s="118">
        <v>205.4</v>
      </c>
      <c r="N25" s="118">
        <v>232.5</v>
      </c>
      <c r="O25" s="118">
        <v>260.3</v>
      </c>
      <c r="P25" s="118">
        <v>288.60000000000002</v>
      </c>
      <c r="Q25" s="118">
        <v>317.39999999999998</v>
      </c>
      <c r="R25" s="118">
        <v>346.1</v>
      </c>
      <c r="S25" s="118">
        <v>373.6</v>
      </c>
      <c r="T25" s="118">
        <v>399.9</v>
      </c>
      <c r="U25" s="118">
        <v>425</v>
      </c>
      <c r="V25" s="118">
        <v>448.8</v>
      </c>
      <c r="W25" s="118">
        <v>471.3</v>
      </c>
      <c r="X25" s="118">
        <v>492.5</v>
      </c>
      <c r="Y25" s="118">
        <v>512.70000000000005</v>
      </c>
      <c r="Z25" s="9"/>
    </row>
    <row r="26" spans="1:26">
      <c r="A26" s="9"/>
      <c r="B26" s="9"/>
      <c r="C26" s="9"/>
      <c r="D26" s="9"/>
      <c r="E26" s="9"/>
      <c r="F26" s="9"/>
      <c r="G26" s="9"/>
      <c r="H26" s="9"/>
      <c r="I26" s="9"/>
      <c r="J26" s="9"/>
      <c r="K26" s="9"/>
      <c r="L26" s="9"/>
      <c r="M26" s="9"/>
      <c r="N26" s="9"/>
      <c r="O26" s="9"/>
      <c r="P26" s="9"/>
      <c r="Q26" s="9"/>
      <c r="R26" s="9"/>
      <c r="S26" s="9"/>
      <c r="T26" s="9"/>
      <c r="U26" s="9"/>
      <c r="V26" s="9"/>
      <c r="W26" s="9"/>
      <c r="X26" s="9"/>
      <c r="Y26" s="9"/>
      <c r="Z26" s="9"/>
    </row>
  </sheetData>
  <mergeCells count="1">
    <mergeCell ref="B2:D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40"/>
  <sheetViews>
    <sheetView zoomScaleNormal="100" workbookViewId="0" xr3:uid="{85D5C41F-068E-5C55-9968-509E7C2A5619}"/>
  </sheetViews>
  <sheetFormatPr defaultColWidth="10.28515625" defaultRowHeight="12.75"/>
  <cols>
    <col min="1" max="1" width="3.5703125" style="16" customWidth="1"/>
    <col min="2" max="2" width="42.85546875" style="16" customWidth="1"/>
    <col min="3" max="35" width="12.85546875" style="16" customWidth="1"/>
    <col min="36" max="36" width="3.5703125" style="16" customWidth="1"/>
    <col min="37" max="16384" width="10.28515625" style="16"/>
  </cols>
  <sheetData>
    <row r="1" spans="1:36" ht="15">
      <c r="A1" s="14"/>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row>
    <row r="2" spans="1:36" ht="20.25" thickBot="1">
      <c r="A2" s="15"/>
      <c r="B2" s="73" t="s">
        <v>338</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row>
    <row r="3" spans="1:36" ht="13.5" thickTop="1">
      <c r="A3" s="15"/>
      <c r="B3" s="17" t="s">
        <v>339</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36">
      <c r="A4" s="15"/>
      <c r="B4" s="17" t="s">
        <v>340</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1:36">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row>
    <row r="6" spans="1:36" ht="17.25">
      <c r="A6" s="15"/>
      <c r="B6" s="88"/>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ht="33" customHeight="1">
      <c r="A7" s="15"/>
      <c r="B7" s="90" t="s">
        <v>341</v>
      </c>
      <c r="C7" s="87" t="s">
        <v>312</v>
      </c>
      <c r="D7" s="11" t="s">
        <v>313</v>
      </c>
      <c r="E7" s="11" t="s">
        <v>314</v>
      </c>
      <c r="F7" s="11" t="s">
        <v>315</v>
      </c>
      <c r="G7" s="11" t="s">
        <v>316</v>
      </c>
      <c r="H7" s="11" t="s">
        <v>317</v>
      </c>
      <c r="I7" s="11" t="s">
        <v>318</v>
      </c>
      <c r="J7" s="11" t="s">
        <v>319</v>
      </c>
      <c r="K7" s="11" t="s">
        <v>320</v>
      </c>
      <c r="L7" s="11" t="s">
        <v>321</v>
      </c>
      <c r="M7" s="11" t="s">
        <v>322</v>
      </c>
      <c r="N7" s="11" t="s">
        <v>323</v>
      </c>
      <c r="O7" s="11" t="s">
        <v>324</v>
      </c>
      <c r="P7" s="11" t="s">
        <v>325</v>
      </c>
      <c r="Q7" s="11" t="s">
        <v>326</v>
      </c>
      <c r="R7" s="11" t="s">
        <v>327</v>
      </c>
      <c r="S7" s="11" t="s">
        <v>328</v>
      </c>
      <c r="T7" s="11" t="s">
        <v>329</v>
      </c>
      <c r="U7" s="11" t="s">
        <v>330</v>
      </c>
      <c r="V7" s="11" t="s">
        <v>331</v>
      </c>
      <c r="W7" s="11" t="s">
        <v>332</v>
      </c>
      <c r="X7" s="11" t="s">
        <v>333</v>
      </c>
      <c r="Y7" s="11" t="s">
        <v>334</v>
      </c>
      <c r="Z7" s="11" t="s">
        <v>342</v>
      </c>
      <c r="AA7" s="11" t="s">
        <v>343</v>
      </c>
      <c r="AB7" s="11" t="s">
        <v>344</v>
      </c>
      <c r="AC7" s="11" t="s">
        <v>345</v>
      </c>
      <c r="AD7" s="11" t="s">
        <v>346</v>
      </c>
      <c r="AE7" s="11" t="s">
        <v>347</v>
      </c>
      <c r="AF7" s="11" t="s">
        <v>348</v>
      </c>
      <c r="AG7" s="11" t="s">
        <v>349</v>
      </c>
      <c r="AH7" s="11" t="s">
        <v>350</v>
      </c>
      <c r="AI7" s="11" t="s">
        <v>351</v>
      </c>
      <c r="AJ7" s="15"/>
    </row>
    <row r="8" spans="1:36">
      <c r="A8" s="15"/>
      <c r="B8" s="89" t="s">
        <v>352</v>
      </c>
      <c r="C8" s="13">
        <v>3919.499371595984</v>
      </c>
      <c r="D8" s="13">
        <v>3910.8658994044331</v>
      </c>
      <c r="E8" s="13">
        <v>3897.201244056761</v>
      </c>
      <c r="F8" s="13">
        <v>3895.4109507885887</v>
      </c>
      <c r="G8" s="13">
        <v>3892.1516196433822</v>
      </c>
      <c r="H8" s="13">
        <v>3892.1516196433827</v>
      </c>
      <c r="I8" s="13">
        <v>3892.1516196433827</v>
      </c>
      <c r="J8" s="13">
        <v>3892.1516196433827</v>
      </c>
      <c r="K8" s="13">
        <v>3892.1516196433827</v>
      </c>
      <c r="L8" s="13">
        <v>3892.1516196433827</v>
      </c>
      <c r="M8" s="13">
        <v>3892.1516196433813</v>
      </c>
      <c r="N8" s="13">
        <v>3892.1516196433827</v>
      </c>
      <c r="O8" s="13">
        <v>3892.1516196433813</v>
      </c>
      <c r="P8" s="13">
        <v>3892.1516196433827</v>
      </c>
      <c r="Q8" s="13">
        <v>3891.9158240007205</v>
      </c>
      <c r="R8" s="13">
        <v>3891.5056921225864</v>
      </c>
      <c r="S8" s="13">
        <v>3891.4953963746589</v>
      </c>
      <c r="T8" s="13">
        <v>3891.4842025629655</v>
      </c>
      <c r="U8" s="13">
        <v>3891.4556637436344</v>
      </c>
      <c r="V8" s="13">
        <v>3891.4436145141121</v>
      </c>
      <c r="W8" s="13">
        <v>3891.4310668430935</v>
      </c>
      <c r="X8" s="13">
        <v>3891.4180512170792</v>
      </c>
      <c r="Y8" s="13">
        <v>3891.4180512170792</v>
      </c>
      <c r="Z8" s="13">
        <v>3891.3844254176352</v>
      </c>
      <c r="AA8" s="13">
        <v>3891.3844254176352</v>
      </c>
      <c r="AB8" s="13">
        <v>3891.3844254176361</v>
      </c>
      <c r="AC8" s="13">
        <v>3891.3844254176361</v>
      </c>
      <c r="AD8" s="13">
        <v>3891.3209613543099</v>
      </c>
      <c r="AE8" s="13">
        <v>3891.3033964334036</v>
      </c>
      <c r="AF8" s="13">
        <v>3891.2853124383228</v>
      </c>
      <c r="AG8" s="13">
        <v>3891.2853124383219</v>
      </c>
      <c r="AH8" s="13">
        <v>3891.2853124383219</v>
      </c>
      <c r="AI8" s="13">
        <v>3891.2289212666446</v>
      </c>
      <c r="AJ8" s="15"/>
    </row>
    <row r="9" spans="1:36">
      <c r="A9" s="15"/>
      <c r="B9" s="12" t="s">
        <v>353</v>
      </c>
      <c r="C9" s="13">
        <v>1556.4173234734103</v>
      </c>
      <c r="D9" s="13">
        <v>1556.3942933428034</v>
      </c>
      <c r="E9" s="13">
        <v>1556.3942933428034</v>
      </c>
      <c r="F9" s="13">
        <v>1556.1372054315425</v>
      </c>
      <c r="G9" s="13">
        <v>1556.0225292799335</v>
      </c>
      <c r="H9" s="13">
        <v>1555.6964296950994</v>
      </c>
      <c r="I9" s="13">
        <v>1555.3821889177359</v>
      </c>
      <c r="J9" s="13">
        <v>1555.0794211103414</v>
      </c>
      <c r="K9" s="13">
        <v>1554.7877532032282</v>
      </c>
      <c r="L9" s="13">
        <v>1554.1059582069217</v>
      </c>
      <c r="M9" s="13">
        <v>1553.0649249609496</v>
      </c>
      <c r="N9" s="13">
        <v>1552.06256840837</v>
      </c>
      <c r="O9" s="13">
        <v>1551.0976266800192</v>
      </c>
      <c r="P9" s="13">
        <v>1550.1688764614048</v>
      </c>
      <c r="Q9" s="13">
        <v>1549.2751313357512</v>
      </c>
      <c r="R9" s="13">
        <v>1548.41524025331</v>
      </c>
      <c r="S9" s="13">
        <v>1547.5880861169908</v>
      </c>
      <c r="T9" s="13">
        <v>1546.7925844750037</v>
      </c>
      <c r="U9" s="13">
        <v>1546.0276823117761</v>
      </c>
      <c r="V9" s="13">
        <v>1545.663107799583</v>
      </c>
      <c r="W9" s="13">
        <v>1544.0864668469887</v>
      </c>
      <c r="X9" s="13">
        <v>1542.5743120274219</v>
      </c>
      <c r="Y9" s="13">
        <v>1541.1242101664559</v>
      </c>
      <c r="Z9" s="13">
        <v>1539.7338170689652</v>
      </c>
      <c r="AA9" s="13">
        <v>1538.400873548808</v>
      </c>
      <c r="AB9" s="13">
        <v>1537.1232017337745</v>
      </c>
      <c r="AC9" s="13">
        <v>1535.8987016221649</v>
      </c>
      <c r="AD9" s="13">
        <v>1534.7253478693008</v>
      </c>
      <c r="AE9" s="13">
        <v>1533.6011867840523</v>
      </c>
      <c r="AF9" s="13">
        <v>1532.108185144888</v>
      </c>
      <c r="AG9" s="13">
        <v>1530.3848788183384</v>
      </c>
      <c r="AH9" s="13">
        <v>1530.3848788183384</v>
      </c>
      <c r="AI9" s="13">
        <v>1530.3848788183384</v>
      </c>
      <c r="AJ9" s="15"/>
    </row>
    <row r="10" spans="1:36">
      <c r="A10" s="15"/>
      <c r="B10" s="12" t="s">
        <v>354</v>
      </c>
      <c r="C10" s="13">
        <v>1057.4733894971378</v>
      </c>
      <c r="D10" s="13">
        <v>1052.1860225496521</v>
      </c>
      <c r="E10" s="13">
        <v>1046.9250924369039</v>
      </c>
      <c r="F10" s="13">
        <v>1041.6904669747191</v>
      </c>
      <c r="G10" s="13">
        <v>1036.4820146398454</v>
      </c>
      <c r="H10" s="13">
        <v>1031.2996045666462</v>
      </c>
      <c r="I10" s="13">
        <v>1026.1431065438128</v>
      </c>
      <c r="J10" s="13">
        <v>1021.0123910110939</v>
      </c>
      <c r="K10" s="13">
        <v>1015.9073290560385</v>
      </c>
      <c r="L10" s="13">
        <v>1010.8277924107584</v>
      </c>
      <c r="M10" s="13">
        <v>1005.7736534487046</v>
      </c>
      <c r="N10" s="13">
        <v>1000.7447851814612</v>
      </c>
      <c r="O10" s="13">
        <v>995.74106125555397</v>
      </c>
      <c r="P10" s="13">
        <v>990.7623559492763</v>
      </c>
      <c r="Q10" s="13">
        <v>985.80854416952991</v>
      </c>
      <c r="R10" s="13">
        <v>980.87950144868205</v>
      </c>
      <c r="S10" s="13">
        <v>975.97510394143865</v>
      </c>
      <c r="T10" s="13">
        <v>971.09522842173146</v>
      </c>
      <c r="U10" s="13">
        <v>966.23975227962273</v>
      </c>
      <c r="V10" s="13">
        <v>961.40855351822461</v>
      </c>
      <c r="W10" s="13">
        <v>956.60151075063345</v>
      </c>
      <c r="X10" s="13">
        <v>951.81850319688022</v>
      </c>
      <c r="Y10" s="13">
        <v>947.05941068089589</v>
      </c>
      <c r="Z10" s="13">
        <v>942.32411362749144</v>
      </c>
      <c r="AA10" s="13">
        <v>937.61249305935405</v>
      </c>
      <c r="AB10" s="13">
        <v>932.9244305940573</v>
      </c>
      <c r="AC10" s="13">
        <v>928.25980844108699</v>
      </c>
      <c r="AD10" s="13">
        <v>923.61850939888154</v>
      </c>
      <c r="AE10" s="13">
        <v>919.00041685188705</v>
      </c>
      <c r="AF10" s="13">
        <v>914.40541476762769</v>
      </c>
      <c r="AG10" s="13">
        <v>909.83338769378952</v>
      </c>
      <c r="AH10" s="13">
        <v>905.28422075532069</v>
      </c>
      <c r="AI10" s="13">
        <v>900.75779965154391</v>
      </c>
      <c r="AJ10" s="15"/>
    </row>
    <row r="11" spans="1:36">
      <c r="A11" s="15"/>
      <c r="B11" s="12" t="s">
        <v>355</v>
      </c>
      <c r="C11" s="13">
        <v>2024.5445927737303</v>
      </c>
      <c r="D11" s="13">
        <v>1797.6165430159344</v>
      </c>
      <c r="E11" s="13">
        <v>1695.3749992771332</v>
      </c>
      <c r="F11" s="13">
        <v>1547.9281737382792</v>
      </c>
      <c r="G11" s="13">
        <v>1474.1793568485668</v>
      </c>
      <c r="H11" s="13">
        <v>1413.6327122286307</v>
      </c>
      <c r="I11" s="13">
        <v>1365.5202326279771</v>
      </c>
      <c r="J11" s="13">
        <v>1317.2309492682659</v>
      </c>
      <c r="K11" s="13">
        <v>1274.2176282166815</v>
      </c>
      <c r="L11" s="13">
        <v>1227.7189702779992</v>
      </c>
      <c r="M11" s="13">
        <v>1190.9088885139604</v>
      </c>
      <c r="N11" s="13">
        <v>1121.7135737371204</v>
      </c>
      <c r="O11" s="13">
        <v>1072.0832071587613</v>
      </c>
      <c r="P11" s="13">
        <v>1026.4014286272684</v>
      </c>
      <c r="Q11" s="13">
        <v>989.09232630620761</v>
      </c>
      <c r="R11" s="13">
        <v>947.33292236006514</v>
      </c>
      <c r="S11" s="13">
        <v>902.71031987085883</v>
      </c>
      <c r="T11" s="13">
        <v>882.13677033236024</v>
      </c>
      <c r="U11" s="13">
        <v>846.75328440579824</v>
      </c>
      <c r="V11" s="13">
        <v>827.97433259905802</v>
      </c>
      <c r="W11" s="13">
        <v>810.63856471125314</v>
      </c>
      <c r="X11" s="13">
        <v>794.57935110482117</v>
      </c>
      <c r="Y11" s="13">
        <v>779.58540796460727</v>
      </c>
      <c r="Z11" s="13">
        <v>765.11725199122475</v>
      </c>
      <c r="AA11" s="13">
        <v>752.29461244393212</v>
      </c>
      <c r="AB11" s="13">
        <v>741.41875925176282</v>
      </c>
      <c r="AC11" s="13">
        <v>729.40813187809476</v>
      </c>
      <c r="AD11" s="13">
        <v>718.04145835550628</v>
      </c>
      <c r="AE11" s="13">
        <v>706.93977933153963</v>
      </c>
      <c r="AF11" s="13">
        <v>699.17746733585454</v>
      </c>
      <c r="AG11" s="13">
        <v>691.17494953370465</v>
      </c>
      <c r="AH11" s="13">
        <v>682.79286223364829</v>
      </c>
      <c r="AI11" s="13">
        <v>676.65234851974992</v>
      </c>
      <c r="AJ11" s="15"/>
    </row>
    <row r="12" spans="1:36">
      <c r="A12" s="15"/>
      <c r="B12" s="12" t="s">
        <v>356</v>
      </c>
      <c r="C12" s="13">
        <v>4599.0937175975678</v>
      </c>
      <c r="D12" s="13">
        <v>3814.1992322457086</v>
      </c>
      <c r="E12" s="13">
        <v>3421.7224721509747</v>
      </c>
      <c r="F12" s="13">
        <v>3421.7224721509747</v>
      </c>
      <c r="G12" s="13">
        <v>3421.7224721509756</v>
      </c>
      <c r="H12" s="13">
        <v>3421.7224721509751</v>
      </c>
      <c r="I12" s="13">
        <v>3421.7224721509756</v>
      </c>
      <c r="J12" s="13">
        <v>3421.7224721509742</v>
      </c>
      <c r="K12" s="13">
        <v>3418.7222758127514</v>
      </c>
      <c r="L12" s="13">
        <v>3254.0016382123508</v>
      </c>
      <c r="M12" s="13">
        <v>3144.3682216421248</v>
      </c>
      <c r="N12" s="13">
        <v>3013.2164441515843</v>
      </c>
      <c r="O12" s="13">
        <v>2941.3145713306135</v>
      </c>
      <c r="P12" s="13">
        <v>2898.0427263339643</v>
      </c>
      <c r="Q12" s="13">
        <v>2893.3846225251864</v>
      </c>
      <c r="R12" s="13">
        <v>2792.7943838918309</v>
      </c>
      <c r="S12" s="13">
        <v>2720.1408586844686</v>
      </c>
      <c r="T12" s="13">
        <v>2665.2512227446205</v>
      </c>
      <c r="U12" s="13">
        <v>2622.3573893154862</v>
      </c>
      <c r="V12" s="13">
        <v>2587.9448257803419</v>
      </c>
      <c r="W12" s="13">
        <v>2559.7498986745318</v>
      </c>
      <c r="X12" s="13">
        <v>2536.2487987628165</v>
      </c>
      <c r="Y12" s="13">
        <v>2516.3781070687628</v>
      </c>
      <c r="Z12" s="13">
        <v>2499.3731170011956</v>
      </c>
      <c r="AA12" s="13">
        <v>2484.6698178498605</v>
      </c>
      <c r="AB12" s="13">
        <v>2471.843095939154</v>
      </c>
      <c r="AC12" s="13">
        <v>2460.5664461452916</v>
      </c>
      <c r="AD12" s="13">
        <v>2420.8024803724657</v>
      </c>
      <c r="AE12" s="13">
        <v>2384.2910596717124</v>
      </c>
      <c r="AF12" s="13">
        <v>2351.6044413554487</v>
      </c>
      <c r="AG12" s="13">
        <v>2322.2021234174808</v>
      </c>
      <c r="AH12" s="13">
        <v>2295.6407051010028</v>
      </c>
      <c r="AI12" s="13">
        <v>2271.5529946696693</v>
      </c>
      <c r="AJ12" s="15"/>
    </row>
    <row r="13" spans="1:36">
      <c r="A13" s="15"/>
      <c r="B13" s="12" t="s">
        <v>116</v>
      </c>
      <c r="C13" s="13">
        <v>2017.2926300734296</v>
      </c>
      <c r="D13" s="13">
        <v>2012.4786020174884</v>
      </c>
      <c r="E13" s="13">
        <v>2005.7531920407346</v>
      </c>
      <c r="F13" s="13">
        <v>1996.2643435892019</v>
      </c>
      <c r="G13" s="13">
        <v>1992.4463887737502</v>
      </c>
      <c r="H13" s="13">
        <v>1979.4589131493017</v>
      </c>
      <c r="I13" s="13">
        <v>1971.8823814053139</v>
      </c>
      <c r="J13" s="13">
        <v>1970.2208897485134</v>
      </c>
      <c r="K13" s="13">
        <v>1969.6247328216762</v>
      </c>
      <c r="L13" s="13">
        <v>1969.5360837298788</v>
      </c>
      <c r="M13" s="13">
        <v>1969.4397189876095</v>
      </c>
      <c r="N13" s="13">
        <v>1969.2855727296742</v>
      </c>
      <c r="O13" s="13">
        <v>1945.6261608161799</v>
      </c>
      <c r="P13" s="13">
        <v>1921.372616284453</v>
      </c>
      <c r="Q13" s="13">
        <v>1905.3825243882977</v>
      </c>
      <c r="R13" s="13">
        <v>1892.404952803146</v>
      </c>
      <c r="S13" s="13">
        <v>1882.2739940695553</v>
      </c>
      <c r="T13" s="13">
        <v>1863.1452612419123</v>
      </c>
      <c r="U13" s="13">
        <v>1831.5703077544238</v>
      </c>
      <c r="V13" s="13">
        <v>1820.1217440620062</v>
      </c>
      <c r="W13" s="13">
        <v>1809.8133318402818</v>
      </c>
      <c r="X13" s="13">
        <v>1800.8348230010627</v>
      </c>
      <c r="Y13" s="13">
        <v>1792.4321321227364</v>
      </c>
      <c r="Z13" s="13">
        <v>1774.3038554016414</v>
      </c>
      <c r="AA13" s="13">
        <v>1770.5803087378795</v>
      </c>
      <c r="AB13" s="13">
        <v>1767.4903944384293</v>
      </c>
      <c r="AC13" s="13">
        <v>1764.9295272192398</v>
      </c>
      <c r="AD13" s="13">
        <v>1762.7461768226256</v>
      </c>
      <c r="AE13" s="13">
        <v>1759.3641629638821</v>
      </c>
      <c r="AF13" s="13">
        <v>1754.1654675744271</v>
      </c>
      <c r="AG13" s="13">
        <v>1747.3646641083731</v>
      </c>
      <c r="AH13" s="13">
        <v>1741.562175233433</v>
      </c>
      <c r="AI13" s="13">
        <v>1736.7711886216027</v>
      </c>
      <c r="AJ13" s="15"/>
    </row>
    <row r="14" spans="1:36">
      <c r="A14" s="15"/>
      <c r="B14" s="12" t="s">
        <v>357</v>
      </c>
      <c r="C14" s="13">
        <v>1437.5897046783998</v>
      </c>
      <c r="D14" s="13">
        <v>1430.4017561550079</v>
      </c>
      <c r="E14" s="13">
        <v>1423.2497473742328</v>
      </c>
      <c r="F14" s="13">
        <v>1416.1334986373613</v>
      </c>
      <c r="G14" s="13">
        <v>1409.0528311441747</v>
      </c>
      <c r="H14" s="13">
        <v>1402.0075669884538</v>
      </c>
      <c r="I14" s="13">
        <v>1394.9975291535116</v>
      </c>
      <c r="J14" s="13">
        <v>1388.0225415077443</v>
      </c>
      <c r="K14" s="13">
        <v>1381.0824288002054</v>
      </c>
      <c r="L14" s="13">
        <v>1374.1770166562044</v>
      </c>
      <c r="M14" s="13">
        <v>1367.3061315729233</v>
      </c>
      <c r="N14" s="13">
        <v>1360.4696009150587</v>
      </c>
      <c r="O14" s="13">
        <v>1353.6672529104833</v>
      </c>
      <c r="P14" s="13">
        <v>1346.8989166459307</v>
      </c>
      <c r="Q14" s="13">
        <v>1340.1644220627011</v>
      </c>
      <c r="R14" s="13">
        <v>1333.4635999523878</v>
      </c>
      <c r="S14" s="13">
        <v>1326.7962819526256</v>
      </c>
      <c r="T14" s="13">
        <v>1320.1623005428623</v>
      </c>
      <c r="U14" s="13">
        <v>1313.561489040148</v>
      </c>
      <c r="V14" s="13">
        <v>1306.9936815949472</v>
      </c>
      <c r="W14" s="13">
        <v>1300.4587131869728</v>
      </c>
      <c r="X14" s="13">
        <v>1293.9564196210376</v>
      </c>
      <c r="Y14" s="13">
        <v>1287.4866375229328</v>
      </c>
      <c r="Z14" s="13">
        <v>1281.0492043353181</v>
      </c>
      <c r="AA14" s="13">
        <v>1274.6439583136414</v>
      </c>
      <c r="AB14" s="13">
        <v>1268.2707385220733</v>
      </c>
      <c r="AC14" s="13">
        <v>1261.9293848294628</v>
      </c>
      <c r="AD14" s="13">
        <v>1255.6197379053153</v>
      </c>
      <c r="AE14" s="13">
        <v>1249.3416392157887</v>
      </c>
      <c r="AF14" s="13">
        <v>1243.0949310197097</v>
      </c>
      <c r="AG14" s="13">
        <v>1236.8794563646113</v>
      </c>
      <c r="AH14" s="13">
        <v>1230.6950590827885</v>
      </c>
      <c r="AI14" s="13">
        <v>1224.5415837873743</v>
      </c>
      <c r="AJ14" s="15"/>
    </row>
    <row r="15" spans="1:36">
      <c r="A15" s="15"/>
      <c r="B15" s="12" t="s">
        <v>358</v>
      </c>
      <c r="C15" s="13">
        <v>1535.1486266368254</v>
      </c>
      <c r="D15" s="13">
        <v>1361.9028017813398</v>
      </c>
      <c r="E15" s="13">
        <v>1253.2682158259299</v>
      </c>
      <c r="F15" s="13">
        <v>1210.0970571676653</v>
      </c>
      <c r="G15" s="13">
        <v>1185.8895515798424</v>
      </c>
      <c r="H15" s="13">
        <v>1162.3428793930698</v>
      </c>
      <c r="I15" s="13">
        <v>1140.1888786550239</v>
      </c>
      <c r="J15" s="13">
        <v>1118.2579887137804</v>
      </c>
      <c r="K15" s="13">
        <v>1096.564116558189</v>
      </c>
      <c r="L15" s="13">
        <v>1075.2870847088959</v>
      </c>
      <c r="M15" s="13">
        <v>1045.5422986355597</v>
      </c>
      <c r="N15" s="13">
        <v>1023.6390431555476</v>
      </c>
      <c r="O15" s="13">
        <v>1002.9247478064427</v>
      </c>
      <c r="P15" s="13">
        <v>983.52597620728613</v>
      </c>
      <c r="Q15" s="13">
        <v>963.50794048478042</v>
      </c>
      <c r="R15" s="13">
        <v>943.97538387354257</v>
      </c>
      <c r="S15" s="13">
        <v>924.62173294075853</v>
      </c>
      <c r="T15" s="13">
        <v>905.57262578230109</v>
      </c>
      <c r="U15" s="13">
        <v>888.15609858381561</v>
      </c>
      <c r="V15" s="13">
        <v>871.56316285251023</v>
      </c>
      <c r="W15" s="13">
        <v>855.60574585118263</v>
      </c>
      <c r="X15" s="13">
        <v>840.34699054030318</v>
      </c>
      <c r="Y15" s="13">
        <v>825.43507493045126</v>
      </c>
      <c r="Z15" s="13">
        <v>810.94459822263821</v>
      </c>
      <c r="AA15" s="13">
        <v>796.67790459086689</v>
      </c>
      <c r="AB15" s="13">
        <v>782.31238100363259</v>
      </c>
      <c r="AC15" s="13">
        <v>768.6473539735058</v>
      </c>
      <c r="AD15" s="13">
        <v>755.34678282607035</v>
      </c>
      <c r="AE15" s="13">
        <v>742.42767153199668</v>
      </c>
      <c r="AF15" s="13">
        <v>729.71320136193469</v>
      </c>
      <c r="AG15" s="13">
        <v>717.29151343091871</v>
      </c>
      <c r="AH15" s="13">
        <v>705.13202710564406</v>
      </c>
      <c r="AI15" s="13">
        <v>693.22196878143177</v>
      </c>
      <c r="AJ15" s="15"/>
    </row>
    <row r="16" spans="1:36">
      <c r="A16" s="15"/>
      <c r="B16" s="12" t="s">
        <v>359</v>
      </c>
      <c r="C16" s="13">
        <v>3389.8027857411444</v>
      </c>
      <c r="D16" s="13">
        <v>3385.1008405955804</v>
      </c>
      <c r="E16" s="13">
        <v>3370.1029624673683</v>
      </c>
      <c r="F16" s="13">
        <v>3353.5914822382729</v>
      </c>
      <c r="G16" s="13">
        <v>3353.5914822382729</v>
      </c>
      <c r="H16" s="13">
        <v>3353.5914822382729</v>
      </c>
      <c r="I16" s="13">
        <v>3353.5914822382729</v>
      </c>
      <c r="J16" s="13">
        <v>3353.5914822382729</v>
      </c>
      <c r="K16" s="13">
        <v>3353.5914822382729</v>
      </c>
      <c r="L16" s="13">
        <v>3353.5914822382729</v>
      </c>
      <c r="M16" s="13">
        <v>3353.5914822382729</v>
      </c>
      <c r="N16" s="13">
        <v>3353.5914822382729</v>
      </c>
      <c r="O16" s="13">
        <v>3353.5914822382729</v>
      </c>
      <c r="P16" s="13">
        <v>3353.5914822382729</v>
      </c>
      <c r="Q16" s="13">
        <v>3353.5914822382729</v>
      </c>
      <c r="R16" s="13">
        <v>3353.5914822382729</v>
      </c>
      <c r="S16" s="13">
        <v>3353.5914822382729</v>
      </c>
      <c r="T16" s="13">
        <v>3353.5914822382729</v>
      </c>
      <c r="U16" s="13">
        <v>3353.5914822382729</v>
      </c>
      <c r="V16" s="13">
        <v>3353.5914822382729</v>
      </c>
      <c r="W16" s="13">
        <v>3353.5914822382729</v>
      </c>
      <c r="X16" s="13">
        <v>3353.5914822382729</v>
      </c>
      <c r="Y16" s="13">
        <v>3353.5914822382729</v>
      </c>
      <c r="Z16" s="13">
        <v>3353.5872603886032</v>
      </c>
      <c r="AA16" s="13">
        <v>3353.5872603886032</v>
      </c>
      <c r="AB16" s="13">
        <v>3353.5872603886032</v>
      </c>
      <c r="AC16" s="13">
        <v>3353.5872603886032</v>
      </c>
      <c r="AD16" s="13">
        <v>3353.5872603886032</v>
      </c>
      <c r="AE16" s="13">
        <v>3353.5872603886032</v>
      </c>
      <c r="AF16" s="13">
        <v>3353.5872603886032</v>
      </c>
      <c r="AG16" s="13">
        <v>3353.5872603886032</v>
      </c>
      <c r="AH16" s="13">
        <v>3353.5872603886032</v>
      </c>
      <c r="AI16" s="13">
        <v>3353.5872603886032</v>
      </c>
      <c r="AJ16" s="15"/>
    </row>
    <row r="17" spans="1:36">
      <c r="A17" s="15"/>
      <c r="B17" s="15"/>
      <c r="C17" s="20"/>
      <c r="D17" s="20"/>
      <c r="E17" s="20"/>
      <c r="F17" s="20"/>
      <c r="G17" s="20"/>
      <c r="H17" s="20"/>
      <c r="I17" s="20"/>
      <c r="J17" s="20"/>
      <c r="K17" s="20"/>
      <c r="L17" s="20"/>
      <c r="M17" s="20"/>
      <c r="N17" s="20"/>
      <c r="O17" s="20"/>
      <c r="P17" s="15"/>
      <c r="Q17" s="15"/>
      <c r="R17" s="15"/>
      <c r="S17" s="15"/>
      <c r="T17" s="15"/>
      <c r="U17" s="15"/>
      <c r="V17" s="15"/>
      <c r="W17" s="15"/>
      <c r="X17" s="15"/>
      <c r="Y17" s="15"/>
      <c r="Z17" s="15"/>
      <c r="AA17" s="15"/>
      <c r="AB17" s="15"/>
      <c r="AC17" s="15"/>
      <c r="AD17" s="15"/>
      <c r="AE17" s="15"/>
      <c r="AF17" s="15"/>
      <c r="AG17" s="15"/>
      <c r="AH17" s="15"/>
      <c r="AI17" s="15"/>
      <c r="AJ17" s="15"/>
    </row>
    <row r="18" spans="1:36">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row>
    <row r="19" spans="1:36">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row>
    <row r="20" spans="1:36">
      <c r="A20" s="15"/>
      <c r="B20" s="90" t="s">
        <v>360</v>
      </c>
      <c r="C20" s="90" t="s">
        <v>361</v>
      </c>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5"/>
    </row>
    <row r="21" spans="1:36">
      <c r="A21" s="15"/>
      <c r="B21" s="89" t="s">
        <v>352</v>
      </c>
      <c r="C21" s="13">
        <v>30</v>
      </c>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5"/>
    </row>
    <row r="22" spans="1:36">
      <c r="A22" s="15"/>
      <c r="B22" s="12" t="s">
        <v>353</v>
      </c>
      <c r="C22" s="13">
        <v>30</v>
      </c>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5"/>
    </row>
    <row r="23" spans="1:36">
      <c r="A23" s="15"/>
      <c r="B23" s="12" t="s">
        <v>354</v>
      </c>
      <c r="C23" s="13">
        <v>30</v>
      </c>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5"/>
    </row>
    <row r="24" spans="1:36">
      <c r="A24" s="15"/>
      <c r="B24" s="12" t="s">
        <v>355</v>
      </c>
      <c r="C24" s="13">
        <v>30</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5"/>
    </row>
    <row r="25" spans="1:36">
      <c r="A25" s="15"/>
      <c r="B25" s="12" t="s">
        <v>116</v>
      </c>
      <c r="C25" s="13">
        <v>20</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5"/>
    </row>
    <row r="26" spans="1:36">
      <c r="A26" s="15"/>
      <c r="B26" s="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5"/>
    </row>
    <row r="27" spans="1:36">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row>
    <row r="28" spans="1:36">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row>
    <row r="32" spans="1:36">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3:3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row>
    <row r="34" spans="3:35">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row>
    <row r="35" spans="3:35">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row>
    <row r="36" spans="3:35">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3:35">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row>
    <row r="38" spans="3:35">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row>
    <row r="39" spans="3:35">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row>
    <row r="40" spans="3:35">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row>
  </sheetData>
  <pageMargins left="0.7" right="0.7" top="0.75" bottom="0.75" header="0.3" footer="0.3"/>
  <pageSetup paperSize="9" scale="82" orientation="landscape" r:id="rId1"/>
  <rowBreaks count="1" manualBreakCount="1">
    <brk id="1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7"/>
  <sheetViews>
    <sheetView zoomScaleNormal="100" workbookViewId="0" xr3:uid="{44B22561-5205-5C8A-B808-2C70100D228F}"/>
  </sheetViews>
  <sheetFormatPr defaultColWidth="10.28515625" defaultRowHeight="12.75"/>
  <cols>
    <col min="1" max="1" width="3.5703125" style="24" customWidth="1"/>
    <col min="2" max="2" width="35.42578125" style="24" customWidth="1"/>
    <col min="3" max="6" width="13.140625" style="24" customWidth="1"/>
    <col min="7" max="7" width="14.7109375" style="24" customWidth="1"/>
    <col min="8" max="8" width="3.5703125" style="24" customWidth="1"/>
    <col min="9" max="11" width="13.85546875" style="24" customWidth="1"/>
    <col min="12" max="12" width="14" style="24" customWidth="1"/>
    <col min="13" max="13" width="24.7109375" style="24" customWidth="1"/>
    <col min="14" max="16384" width="10.28515625" style="24"/>
  </cols>
  <sheetData>
    <row r="1" spans="1:19" ht="15">
      <c r="A1" s="14"/>
      <c r="B1" s="22"/>
      <c r="C1" s="22"/>
      <c r="D1" s="23"/>
      <c r="E1" s="22"/>
      <c r="F1" s="22"/>
      <c r="G1" s="22"/>
      <c r="H1" s="22"/>
      <c r="I1" s="22"/>
      <c r="J1" s="22"/>
      <c r="K1" s="22"/>
      <c r="L1" s="22"/>
      <c r="M1" s="26"/>
    </row>
    <row r="2" spans="1:19" ht="20.25" thickBot="1">
      <c r="A2" s="22"/>
      <c r="B2" s="194" t="s">
        <v>362</v>
      </c>
      <c r="C2" s="194"/>
      <c r="D2" s="194"/>
      <c r="E2" s="22"/>
      <c r="F2" s="22"/>
      <c r="G2" s="22"/>
      <c r="H2" s="22"/>
      <c r="I2" s="22"/>
      <c r="J2" s="22"/>
      <c r="K2" s="22"/>
      <c r="L2" s="22"/>
      <c r="M2" s="26"/>
    </row>
    <row r="3" spans="1:19" ht="13.5" thickTop="1">
      <c r="A3" s="22"/>
      <c r="B3" s="17" t="s">
        <v>363</v>
      </c>
      <c r="C3" s="22"/>
      <c r="D3" s="22"/>
      <c r="E3" s="22"/>
      <c r="F3" s="22"/>
      <c r="G3" s="22"/>
      <c r="H3" s="22"/>
      <c r="I3" s="22"/>
      <c r="J3" s="22"/>
      <c r="K3" s="22"/>
      <c r="L3" s="22"/>
      <c r="M3" s="26"/>
    </row>
    <row r="4" spans="1:19">
      <c r="A4" s="22"/>
      <c r="B4" s="17" t="s">
        <v>364</v>
      </c>
      <c r="C4" s="22"/>
      <c r="D4" s="22"/>
      <c r="E4" s="22"/>
      <c r="F4" s="22"/>
      <c r="G4" s="22"/>
      <c r="H4" s="22"/>
      <c r="I4" s="22"/>
      <c r="J4" s="22"/>
      <c r="K4" s="22"/>
      <c r="L4" s="22"/>
      <c r="M4" s="26"/>
    </row>
    <row r="5" spans="1:19">
      <c r="A5" s="22"/>
      <c r="B5" s="22"/>
      <c r="C5" s="22"/>
      <c r="D5" s="22"/>
      <c r="E5" s="22"/>
      <c r="F5" s="22"/>
      <c r="G5" s="22"/>
      <c r="H5" s="22"/>
      <c r="I5" s="22"/>
      <c r="J5" s="22"/>
      <c r="K5" s="22"/>
      <c r="L5" s="22"/>
      <c r="M5" s="26"/>
    </row>
    <row r="6" spans="1:19" ht="33" customHeight="1">
      <c r="A6" s="22"/>
      <c r="B6" s="11" t="s">
        <v>114</v>
      </c>
      <c r="C6" s="11" t="s">
        <v>116</v>
      </c>
      <c r="D6" s="11" t="s">
        <v>117</v>
      </c>
      <c r="E6" s="11" t="s">
        <v>352</v>
      </c>
      <c r="F6" s="11" t="s">
        <v>365</v>
      </c>
      <c r="G6" s="11" t="s">
        <v>366</v>
      </c>
      <c r="H6" s="22"/>
      <c r="I6" s="11" t="s">
        <v>367</v>
      </c>
      <c r="J6" s="11" t="s">
        <v>368</v>
      </c>
      <c r="K6" s="22"/>
      <c r="L6" s="22"/>
      <c r="M6" s="26"/>
    </row>
    <row r="7" spans="1:19">
      <c r="A7" s="22"/>
      <c r="B7" s="12" t="s">
        <v>163</v>
      </c>
      <c r="C7" s="30">
        <v>105.24996544781301</v>
      </c>
      <c r="D7" s="30">
        <v>105.24996544781301</v>
      </c>
      <c r="E7" s="30">
        <v>0</v>
      </c>
      <c r="F7" s="30">
        <v>105.24996544781301</v>
      </c>
      <c r="G7" s="30">
        <v>105.24996544781301</v>
      </c>
      <c r="H7" s="22"/>
      <c r="I7" s="12" t="s">
        <v>369</v>
      </c>
      <c r="J7" s="30">
        <v>86.402054235335711</v>
      </c>
      <c r="K7" s="22"/>
      <c r="L7" s="26"/>
      <c r="M7" s="26"/>
      <c r="N7" s="27"/>
      <c r="O7" s="27"/>
      <c r="P7" s="27"/>
      <c r="Q7" s="27"/>
      <c r="R7" s="27"/>
      <c r="S7" s="27"/>
    </row>
    <row r="8" spans="1:19">
      <c r="A8" s="22"/>
      <c r="B8" s="12" t="s">
        <v>143</v>
      </c>
      <c r="C8" s="30">
        <v>94.724968903031723</v>
      </c>
      <c r="D8" s="30">
        <v>105.24996544781301</v>
      </c>
      <c r="E8" s="30">
        <v>84.199972358250406</v>
      </c>
      <c r="F8" s="30">
        <v>105.24996544781301</v>
      </c>
      <c r="G8" s="30">
        <v>105.24996544781301</v>
      </c>
      <c r="H8" s="22"/>
      <c r="I8" s="12" t="s">
        <v>370</v>
      </c>
      <c r="J8" s="30">
        <v>86.402054235335711</v>
      </c>
      <c r="K8" s="22"/>
      <c r="L8" s="26"/>
      <c r="M8" s="26"/>
      <c r="N8" s="27"/>
      <c r="O8" s="27"/>
      <c r="P8" s="27"/>
      <c r="Q8" s="27"/>
      <c r="R8" s="27"/>
      <c r="S8" s="27"/>
    </row>
    <row r="9" spans="1:19">
      <c r="A9" s="22"/>
      <c r="B9" s="12" t="s">
        <v>144</v>
      </c>
      <c r="C9" s="30">
        <v>94.724968903031723</v>
      </c>
      <c r="D9" s="30">
        <v>105.24996544781301</v>
      </c>
      <c r="E9" s="30">
        <v>84.199972358250406</v>
      </c>
      <c r="F9" s="30">
        <v>105.24996544781301</v>
      </c>
      <c r="G9" s="30">
        <v>105.24996544781301</v>
      </c>
      <c r="H9" s="22"/>
      <c r="I9" s="12" t="s">
        <v>371</v>
      </c>
      <c r="J9" s="30">
        <v>84.989136599178124</v>
      </c>
      <c r="K9" s="22"/>
      <c r="L9" s="26"/>
      <c r="M9" s="26"/>
      <c r="N9" s="27"/>
      <c r="O9" s="27"/>
      <c r="P9" s="27"/>
      <c r="Q9" s="27"/>
      <c r="R9" s="27"/>
      <c r="S9" s="27"/>
    </row>
    <row r="10" spans="1:19">
      <c r="A10" s="22"/>
      <c r="B10" s="12" t="s">
        <v>372</v>
      </c>
      <c r="C10" s="30">
        <v>105.24996544781301</v>
      </c>
      <c r="D10" s="30">
        <v>105.24996544781301</v>
      </c>
      <c r="E10" s="30">
        <v>84.199972358250406</v>
      </c>
      <c r="F10" s="30">
        <v>105.24996544781301</v>
      </c>
      <c r="G10" s="30">
        <v>105.24996544781301</v>
      </c>
      <c r="H10" s="22"/>
      <c r="I10" s="12" t="s">
        <v>373</v>
      </c>
      <c r="J10" s="30">
        <v>86.402054235335711</v>
      </c>
      <c r="K10" s="22"/>
      <c r="L10" s="26"/>
      <c r="M10" s="26"/>
      <c r="N10" s="27"/>
      <c r="O10" s="27"/>
      <c r="P10" s="27"/>
      <c r="Q10" s="27"/>
      <c r="R10" s="27"/>
      <c r="S10" s="27"/>
    </row>
    <row r="11" spans="1:19">
      <c r="A11" s="22"/>
      <c r="B11" s="12" t="s">
        <v>374</v>
      </c>
      <c r="C11" s="30">
        <v>105.24996544781301</v>
      </c>
      <c r="D11" s="30">
        <v>105.24996544781301</v>
      </c>
      <c r="E11" s="30">
        <v>84.199972358250406</v>
      </c>
      <c r="F11" s="30">
        <v>105.24996544781301</v>
      </c>
      <c r="G11" s="30">
        <v>105.24996544781301</v>
      </c>
      <c r="H11" s="22"/>
      <c r="I11" s="12" t="s">
        <v>375</v>
      </c>
      <c r="J11" s="30">
        <v>80.765953031048582</v>
      </c>
      <c r="K11" s="22"/>
      <c r="L11" s="26"/>
      <c r="M11" s="26"/>
      <c r="N11" s="27"/>
      <c r="O11" s="27"/>
      <c r="P11" s="27"/>
      <c r="Q11" s="27"/>
      <c r="R11" s="27"/>
      <c r="S11" s="27"/>
    </row>
    <row r="12" spans="1:19">
      <c r="A12" s="22"/>
      <c r="B12" s="12" t="s">
        <v>142</v>
      </c>
      <c r="C12" s="30">
        <v>105.24996544781301</v>
      </c>
      <c r="D12" s="30">
        <v>105.24996544781301</v>
      </c>
      <c r="E12" s="30">
        <v>84.199972358250406</v>
      </c>
      <c r="F12" s="30">
        <v>105.24996544781301</v>
      </c>
      <c r="G12" s="30">
        <v>105.24996544781301</v>
      </c>
      <c r="H12" s="22"/>
      <c r="I12" s="12" t="s">
        <v>376</v>
      </c>
      <c r="J12" s="30">
        <v>78.354651445374628</v>
      </c>
      <c r="K12" s="22"/>
      <c r="L12" s="26"/>
      <c r="M12" s="26"/>
      <c r="N12" s="27"/>
      <c r="O12" s="27"/>
      <c r="P12" s="27"/>
      <c r="Q12" s="27"/>
      <c r="R12" s="27"/>
      <c r="S12" s="27"/>
    </row>
    <row r="13" spans="1:19">
      <c r="A13" s="22"/>
      <c r="B13" s="12" t="s">
        <v>377</v>
      </c>
      <c r="C13" s="30">
        <v>105.24996544781301</v>
      </c>
      <c r="D13" s="30">
        <v>105.24996544781301</v>
      </c>
      <c r="E13" s="30">
        <v>84.199972358250406</v>
      </c>
      <c r="F13" s="30">
        <v>105.24996544781301</v>
      </c>
      <c r="G13" s="30">
        <v>105.24996544781301</v>
      </c>
      <c r="H13" s="22"/>
      <c r="I13" s="12" t="s">
        <v>378</v>
      </c>
      <c r="J13" s="30">
        <v>76.912541296073243</v>
      </c>
      <c r="K13" s="22"/>
      <c r="L13" s="26"/>
      <c r="M13" s="26"/>
      <c r="N13" s="27"/>
      <c r="O13" s="27"/>
      <c r="P13" s="27"/>
      <c r="Q13" s="27"/>
      <c r="R13" s="27"/>
      <c r="S13" s="27"/>
    </row>
    <row r="14" spans="1:19">
      <c r="A14" s="22"/>
      <c r="B14" s="12" t="s">
        <v>145</v>
      </c>
      <c r="C14" s="30">
        <v>105.24996544781301</v>
      </c>
      <c r="D14" s="30">
        <v>84.199972358250406</v>
      </c>
      <c r="E14" s="30">
        <v>84.199972358250406</v>
      </c>
      <c r="F14" s="30">
        <v>105.24996544781301</v>
      </c>
      <c r="G14" s="30">
        <v>105.24996544781301</v>
      </c>
      <c r="H14" s="22"/>
      <c r="I14" s="12" t="s">
        <v>379</v>
      </c>
      <c r="J14" s="30">
        <v>80.765953031048582</v>
      </c>
      <c r="K14" s="22"/>
      <c r="L14" s="26"/>
      <c r="M14" s="26"/>
      <c r="N14" s="27"/>
      <c r="O14" s="27"/>
      <c r="P14" s="27"/>
      <c r="Q14" s="27"/>
      <c r="R14" s="27"/>
      <c r="S14" s="27"/>
    </row>
    <row r="15" spans="1:19">
      <c r="A15" s="22"/>
      <c r="B15" s="12" t="s">
        <v>136</v>
      </c>
      <c r="C15" s="30">
        <v>105.24996544781301</v>
      </c>
      <c r="D15" s="30">
        <v>105.24996544781301</v>
      </c>
      <c r="E15" s="30">
        <v>84.199972358250406</v>
      </c>
      <c r="F15" s="30">
        <v>105.24996544781301</v>
      </c>
      <c r="G15" s="30">
        <v>105.24996544781301</v>
      </c>
      <c r="H15" s="22"/>
      <c r="I15" s="12" t="s">
        <v>380</v>
      </c>
      <c r="J15" s="30">
        <v>69.526835470703858</v>
      </c>
      <c r="K15" s="22"/>
      <c r="L15" s="26"/>
      <c r="M15" s="26"/>
      <c r="N15" s="27"/>
      <c r="O15" s="27"/>
      <c r="P15" s="27"/>
      <c r="Q15" s="27"/>
      <c r="R15" s="27"/>
      <c r="S15" s="27"/>
    </row>
    <row r="16" spans="1:19">
      <c r="A16" s="22"/>
      <c r="B16" s="12" t="s">
        <v>139</v>
      </c>
      <c r="C16" s="30">
        <v>100.29574432421899</v>
      </c>
      <c r="D16" s="30">
        <v>74.365494524280862</v>
      </c>
      <c r="E16" s="30">
        <v>84.199972358250406</v>
      </c>
      <c r="F16" s="30">
        <v>105.24996544781301</v>
      </c>
      <c r="G16" s="30">
        <v>105.24996544781301</v>
      </c>
      <c r="H16" s="22"/>
      <c r="I16" s="12" t="s">
        <v>381</v>
      </c>
      <c r="J16" s="30">
        <v>68.076940651230828</v>
      </c>
      <c r="K16" s="22"/>
      <c r="L16" s="26"/>
      <c r="M16" s="26"/>
      <c r="N16" s="27"/>
      <c r="O16" s="27"/>
      <c r="P16" s="27"/>
      <c r="Q16" s="27"/>
      <c r="R16" s="27"/>
      <c r="S16" s="27"/>
    </row>
    <row r="17" spans="1:19">
      <c r="A17" s="22"/>
      <c r="B17" s="12" t="s">
        <v>138</v>
      </c>
      <c r="C17" s="30">
        <v>105.24996544781301</v>
      </c>
      <c r="D17" s="30">
        <v>105.24996544781301</v>
      </c>
      <c r="E17" s="30">
        <v>84.199972358250406</v>
      </c>
      <c r="F17" s="30">
        <v>105.24996544781301</v>
      </c>
      <c r="G17" s="30">
        <v>105.24996544781301</v>
      </c>
      <c r="H17" s="22"/>
      <c r="I17" s="12" t="s">
        <v>382</v>
      </c>
      <c r="J17" s="30">
        <v>84.989136599178124</v>
      </c>
      <c r="K17" s="22"/>
      <c r="L17" s="26"/>
      <c r="M17" s="26"/>
      <c r="N17" s="27"/>
      <c r="O17" s="27"/>
      <c r="P17" s="27"/>
      <c r="Q17" s="27"/>
      <c r="R17" s="27"/>
      <c r="S17" s="27"/>
    </row>
    <row r="18" spans="1:19">
      <c r="A18" s="22"/>
      <c r="B18" s="12" t="s">
        <v>137</v>
      </c>
      <c r="C18" s="30">
        <v>105.24996544781301</v>
      </c>
      <c r="D18" s="30">
        <v>105.24996544781301</v>
      </c>
      <c r="E18" s="30">
        <v>84.199972358250406</v>
      </c>
      <c r="F18" s="30">
        <v>105.24996544781301</v>
      </c>
      <c r="G18" s="30">
        <v>105.24996544781301</v>
      </c>
      <c r="H18" s="22"/>
      <c r="I18" s="12" t="s">
        <v>383</v>
      </c>
      <c r="J18" s="30">
        <v>84.989136599178124</v>
      </c>
      <c r="K18" s="22"/>
      <c r="L18" s="26"/>
      <c r="M18" s="26"/>
      <c r="N18" s="27"/>
      <c r="O18" s="27"/>
      <c r="P18" s="27"/>
      <c r="Q18" s="27"/>
      <c r="R18" s="27"/>
      <c r="S18" s="27"/>
    </row>
    <row r="19" spans="1:19">
      <c r="A19" s="22"/>
      <c r="B19" s="12" t="s">
        <v>384</v>
      </c>
      <c r="C19" s="30">
        <v>105.24996544781301</v>
      </c>
      <c r="D19" s="30">
        <v>105.24996544781301</v>
      </c>
      <c r="E19" s="30">
        <v>84.199972358250406</v>
      </c>
      <c r="F19" s="30">
        <v>105.24996544781301</v>
      </c>
      <c r="G19" s="30">
        <v>105.24996544781301</v>
      </c>
      <c r="H19" s="22"/>
      <c r="I19" s="12" t="s">
        <v>385</v>
      </c>
      <c r="J19" s="30">
        <v>73.674975813469104</v>
      </c>
      <c r="K19" s="22"/>
      <c r="L19" s="26"/>
      <c r="M19" s="26"/>
      <c r="N19" s="27"/>
      <c r="O19" s="27"/>
      <c r="P19" s="27"/>
      <c r="Q19" s="27"/>
      <c r="R19" s="27"/>
      <c r="S19" s="27"/>
    </row>
    <row r="20" spans="1:19">
      <c r="A20" s="22"/>
      <c r="B20" s="12" t="s">
        <v>386</v>
      </c>
      <c r="C20" s="30">
        <v>105.24996544781301</v>
      </c>
      <c r="D20" s="30">
        <v>105.24996544781301</v>
      </c>
      <c r="E20" s="30">
        <v>84.199972358250406</v>
      </c>
      <c r="F20" s="30">
        <v>105.24996544781301</v>
      </c>
      <c r="G20" s="30">
        <v>105.24996544781301</v>
      </c>
      <c r="H20" s="22"/>
      <c r="I20" s="12" t="s">
        <v>387</v>
      </c>
      <c r="J20" s="30">
        <v>73.674975813469104</v>
      </c>
      <c r="K20" s="22"/>
      <c r="L20" s="26"/>
      <c r="M20" s="26"/>
      <c r="N20" s="27"/>
      <c r="O20" s="27"/>
      <c r="P20" s="27"/>
      <c r="Q20" s="27"/>
      <c r="R20" s="27"/>
      <c r="S20" s="27"/>
    </row>
    <row r="21" spans="1:19">
      <c r="A21" s="22"/>
      <c r="B21" s="12" t="s">
        <v>185</v>
      </c>
      <c r="C21" s="30">
        <v>136.82495508215695</v>
      </c>
      <c r="D21" s="30">
        <v>84.199972358250406</v>
      </c>
      <c r="E21" s="30">
        <v>84.199972358250406</v>
      </c>
      <c r="F21" s="30">
        <v>105.24996544781301</v>
      </c>
      <c r="G21" s="30">
        <v>105.24996544781301</v>
      </c>
      <c r="H21" s="22"/>
      <c r="I21" s="12" t="s">
        <v>388</v>
      </c>
      <c r="J21" s="30">
        <v>199.97493435084471</v>
      </c>
      <c r="K21" s="22"/>
      <c r="L21" s="26"/>
      <c r="M21" s="26"/>
      <c r="N21" s="27"/>
      <c r="O21" s="27"/>
      <c r="P21" s="27"/>
      <c r="Q21" s="27"/>
      <c r="R21" s="27"/>
      <c r="S21" s="27"/>
    </row>
    <row r="22" spans="1:19">
      <c r="A22" s="22"/>
      <c r="B22" s="12" t="s">
        <v>181</v>
      </c>
      <c r="C22" s="30">
        <v>136.82495508215695</v>
      </c>
      <c r="D22" s="30">
        <v>84.199972358250406</v>
      </c>
      <c r="E22" s="30">
        <v>0</v>
      </c>
      <c r="F22" s="30">
        <v>105.24996544781301</v>
      </c>
      <c r="G22" s="30">
        <v>0</v>
      </c>
      <c r="H22" s="22"/>
      <c r="I22" s="12" t="s">
        <v>188</v>
      </c>
      <c r="J22" s="30">
        <v>94.724968903031723</v>
      </c>
      <c r="K22" s="22"/>
      <c r="L22" s="26"/>
      <c r="M22" s="26"/>
      <c r="N22" s="27"/>
      <c r="O22" s="27"/>
      <c r="P22" s="27"/>
      <c r="Q22" s="27"/>
      <c r="R22" s="27"/>
      <c r="S22" s="27"/>
    </row>
    <row r="23" spans="1:19">
      <c r="A23" s="22"/>
      <c r="B23" s="12" t="s">
        <v>177</v>
      </c>
      <c r="C23" s="30">
        <v>136.82495508215695</v>
      </c>
      <c r="D23" s="30">
        <v>84.199972358250406</v>
      </c>
      <c r="E23" s="30">
        <v>84.199972358250406</v>
      </c>
      <c r="F23" s="30">
        <v>105.24996544781301</v>
      </c>
      <c r="G23" s="30">
        <v>105.24996544781301</v>
      </c>
      <c r="H23" s="22"/>
      <c r="I23" s="22"/>
      <c r="J23" s="22"/>
      <c r="K23" s="22"/>
      <c r="L23" s="22"/>
      <c r="M23" s="26"/>
      <c r="N23" s="27"/>
      <c r="O23" s="27"/>
      <c r="P23" s="27"/>
      <c r="Q23" s="27"/>
      <c r="R23" s="27"/>
      <c r="S23" s="27"/>
    </row>
    <row r="24" spans="1:19">
      <c r="A24" s="22"/>
      <c r="B24" s="12" t="s">
        <v>179</v>
      </c>
      <c r="C24" s="30">
        <v>136.82495508215695</v>
      </c>
      <c r="D24" s="30">
        <v>84.199972358250406</v>
      </c>
      <c r="E24" s="30">
        <v>84.199972358250406</v>
      </c>
      <c r="F24" s="30">
        <v>105.24996544781301</v>
      </c>
      <c r="G24" s="30">
        <v>105.24996544781301</v>
      </c>
      <c r="H24" s="22"/>
      <c r="I24" s="22"/>
      <c r="J24" s="22"/>
      <c r="K24" s="22"/>
      <c r="L24" s="22"/>
      <c r="M24" s="26"/>
      <c r="N24" s="27"/>
      <c r="O24" s="27"/>
      <c r="P24" s="27"/>
      <c r="Q24" s="27"/>
      <c r="R24" s="27"/>
      <c r="S24" s="27"/>
    </row>
    <row r="25" spans="1:19">
      <c r="A25" s="22"/>
      <c r="B25" s="12" t="s">
        <v>184</v>
      </c>
      <c r="C25" s="30">
        <v>136.82495508215695</v>
      </c>
      <c r="D25" s="30">
        <v>84.199972358250406</v>
      </c>
      <c r="E25" s="30">
        <v>0</v>
      </c>
      <c r="F25" s="30">
        <v>105.24996544781301</v>
      </c>
      <c r="G25" s="30">
        <v>105.24996544781301</v>
      </c>
      <c r="H25" s="22"/>
      <c r="I25" s="22"/>
      <c r="J25" s="22"/>
      <c r="K25" s="22"/>
      <c r="L25" s="22"/>
      <c r="M25" s="26"/>
      <c r="N25" s="27"/>
      <c r="O25" s="27"/>
      <c r="P25" s="27"/>
      <c r="Q25" s="27"/>
      <c r="R25" s="27"/>
      <c r="S25" s="27"/>
    </row>
    <row r="26" spans="1:19" ht="15" customHeight="1">
      <c r="A26" s="22"/>
      <c r="B26" s="12" t="s">
        <v>176</v>
      </c>
      <c r="C26" s="30">
        <v>178.92494126128213</v>
      </c>
      <c r="D26" s="30">
        <v>178.92494126128213</v>
      </c>
      <c r="E26" s="30">
        <v>84.199972358250406</v>
      </c>
      <c r="F26" s="30">
        <v>105.24996544781301</v>
      </c>
      <c r="G26" s="30">
        <v>0</v>
      </c>
      <c r="H26" s="22"/>
      <c r="I26" s="196" t="s">
        <v>389</v>
      </c>
      <c r="J26" s="196" t="s">
        <v>368</v>
      </c>
      <c r="K26" s="186" t="s">
        <v>390</v>
      </c>
      <c r="L26" s="186" t="s">
        <v>359</v>
      </c>
      <c r="M26" s="26"/>
      <c r="N26" s="27"/>
      <c r="O26" s="27"/>
      <c r="P26" s="27"/>
      <c r="Q26" s="27"/>
      <c r="R26" s="27"/>
      <c r="S26" s="27"/>
    </row>
    <row r="27" spans="1:19" ht="15" customHeight="1">
      <c r="A27" s="22"/>
      <c r="B27" s="12" t="s">
        <v>186</v>
      </c>
      <c r="C27" s="30">
        <v>136.82495508215695</v>
      </c>
      <c r="D27" s="30">
        <v>84.199972358250406</v>
      </c>
      <c r="E27" s="30">
        <v>84.199972358250406</v>
      </c>
      <c r="F27" s="30">
        <v>105.24996544781301</v>
      </c>
      <c r="G27" s="30">
        <v>105.24996544781301</v>
      </c>
      <c r="H27" s="22"/>
      <c r="I27" s="197"/>
      <c r="J27" s="197"/>
      <c r="K27" s="188"/>
      <c r="L27" s="188"/>
      <c r="M27" s="26"/>
      <c r="N27" s="27"/>
      <c r="O27" s="27"/>
      <c r="P27" s="27"/>
      <c r="Q27" s="27"/>
      <c r="R27" s="27"/>
      <c r="S27" s="27"/>
    </row>
    <row r="28" spans="1:19">
      <c r="A28" s="22"/>
      <c r="B28" s="12" t="s">
        <v>178</v>
      </c>
      <c r="C28" s="30">
        <v>136.82495508215695</v>
      </c>
      <c r="D28" s="30">
        <v>84.199972358250406</v>
      </c>
      <c r="E28" s="30">
        <v>84.199972358250406</v>
      </c>
      <c r="F28" s="30">
        <v>105.24996544781301</v>
      </c>
      <c r="G28" s="30">
        <v>105.24996544781301</v>
      </c>
      <c r="H28" s="22"/>
      <c r="I28" s="12" t="s">
        <v>188</v>
      </c>
      <c r="J28" s="30">
        <v>94.724968903031723</v>
      </c>
      <c r="K28" s="12" t="s">
        <v>188</v>
      </c>
      <c r="L28" s="30"/>
      <c r="M28" s="26"/>
      <c r="N28" s="27"/>
      <c r="O28" s="27"/>
      <c r="P28" s="27"/>
      <c r="Q28" s="27"/>
      <c r="R28" s="27"/>
      <c r="S28" s="27"/>
    </row>
    <row r="29" spans="1:19">
      <c r="A29" s="22"/>
      <c r="B29" s="12" t="s">
        <v>391</v>
      </c>
      <c r="C29" s="30">
        <v>126.29995853737559</v>
      </c>
      <c r="D29" s="30">
        <v>126.29995853737559</v>
      </c>
      <c r="E29" s="30">
        <v>0</v>
      </c>
      <c r="F29" s="30">
        <v>105.24996544781301</v>
      </c>
      <c r="G29" s="30">
        <v>105.24996544781301</v>
      </c>
      <c r="H29" s="22"/>
      <c r="I29" s="12" t="s">
        <v>133</v>
      </c>
      <c r="J29" s="30">
        <v>86.402054235335711</v>
      </c>
      <c r="K29" s="12" t="s">
        <v>392</v>
      </c>
      <c r="L29" s="30">
        <v>141.40342218799998</v>
      </c>
      <c r="M29" s="26"/>
      <c r="N29" s="27"/>
      <c r="O29" s="27"/>
      <c r="P29" s="27"/>
      <c r="Q29" s="27"/>
      <c r="R29" s="27"/>
      <c r="S29" s="27"/>
    </row>
    <row r="30" spans="1:19">
      <c r="A30" s="22"/>
      <c r="B30" s="12" t="s">
        <v>189</v>
      </c>
      <c r="C30" s="30">
        <v>126.29995853737559</v>
      </c>
      <c r="D30" s="30">
        <v>126.29995853737559</v>
      </c>
      <c r="E30" s="30">
        <v>84.199972358250406</v>
      </c>
      <c r="F30" s="30">
        <v>105.24996544781301</v>
      </c>
      <c r="G30" s="30">
        <v>105.24996544781301</v>
      </c>
      <c r="H30" s="22"/>
      <c r="I30" s="12" t="s">
        <v>162</v>
      </c>
      <c r="J30" s="30">
        <v>73.674975813469104</v>
      </c>
      <c r="K30" s="12" t="s">
        <v>393</v>
      </c>
      <c r="L30" s="30"/>
      <c r="M30" s="26"/>
      <c r="N30" s="27"/>
      <c r="O30" s="27"/>
      <c r="P30" s="27"/>
      <c r="Q30" s="27"/>
      <c r="R30" s="27"/>
      <c r="S30" s="27"/>
    </row>
    <row r="31" spans="1:19">
      <c r="A31" s="22"/>
      <c r="B31" s="12" t="s">
        <v>190</v>
      </c>
      <c r="C31" s="30">
        <v>126.29995853737559</v>
      </c>
      <c r="D31" s="30">
        <v>126.29995853737559</v>
      </c>
      <c r="E31" s="30">
        <v>84.199972358250406</v>
      </c>
      <c r="F31" s="30">
        <v>105.24996544781301</v>
      </c>
      <c r="G31" s="30">
        <v>105.24996544781301</v>
      </c>
      <c r="H31" s="22"/>
      <c r="I31" s="12" t="s">
        <v>141</v>
      </c>
      <c r="J31" s="30">
        <v>80.765953031048582</v>
      </c>
      <c r="K31" s="12" t="s">
        <v>394</v>
      </c>
      <c r="L31" s="30">
        <v>141.40342218799998</v>
      </c>
      <c r="M31" s="26"/>
      <c r="N31" s="27"/>
      <c r="O31" s="27"/>
      <c r="P31" s="27"/>
      <c r="Q31" s="27"/>
      <c r="R31" s="27"/>
      <c r="S31" s="27"/>
    </row>
    <row r="32" spans="1:19">
      <c r="A32" s="22"/>
      <c r="B32" s="12" t="s">
        <v>191</v>
      </c>
      <c r="C32" s="30">
        <v>126.29995853737559</v>
      </c>
      <c r="D32" s="30">
        <v>126.29995853737559</v>
      </c>
      <c r="E32" s="30">
        <v>84.199972358250406</v>
      </c>
      <c r="F32" s="30">
        <v>105.24996544781301</v>
      </c>
      <c r="G32" s="30">
        <v>105.24996544781301</v>
      </c>
      <c r="H32" s="22"/>
      <c r="I32" s="12" t="s">
        <v>154</v>
      </c>
      <c r="J32" s="30">
        <v>68.076940651230828</v>
      </c>
      <c r="K32" s="12" t="s">
        <v>381</v>
      </c>
      <c r="L32" s="30"/>
      <c r="M32" s="26"/>
      <c r="N32" s="27"/>
      <c r="O32" s="27"/>
      <c r="P32" s="27"/>
      <c r="Q32" s="27"/>
      <c r="R32" s="27"/>
      <c r="S32" s="27"/>
    </row>
    <row r="33" spans="1:19">
      <c r="A33" s="22"/>
      <c r="B33" s="12" t="s">
        <v>174</v>
      </c>
      <c r="C33" s="30">
        <v>126.29995853737559</v>
      </c>
      <c r="D33" s="30">
        <v>126.29995853737559</v>
      </c>
      <c r="E33" s="30">
        <v>84.199972358250406</v>
      </c>
      <c r="F33" s="30">
        <v>105.24996544781301</v>
      </c>
      <c r="G33" s="30">
        <v>105.24996544781301</v>
      </c>
      <c r="H33" s="22"/>
      <c r="I33" s="22"/>
      <c r="J33" s="22"/>
      <c r="K33" s="22"/>
      <c r="L33" s="22"/>
      <c r="M33" s="26"/>
      <c r="N33" s="27"/>
      <c r="O33" s="27"/>
      <c r="P33" s="27"/>
      <c r="Q33" s="27"/>
      <c r="R33" s="27"/>
      <c r="S33" s="27"/>
    </row>
    <row r="34" spans="1:19">
      <c r="A34" s="22"/>
      <c r="B34" s="12" t="s">
        <v>173</v>
      </c>
      <c r="C34" s="30">
        <v>115.77496199259433</v>
      </c>
      <c r="D34" s="30">
        <v>94.724968903031723</v>
      </c>
      <c r="E34" s="30">
        <v>84.199972358250406</v>
      </c>
      <c r="F34" s="30">
        <v>105.24996544781301</v>
      </c>
      <c r="G34" s="30">
        <v>105.24996544781301</v>
      </c>
      <c r="H34" s="22"/>
      <c r="I34" s="195" t="s">
        <v>395</v>
      </c>
      <c r="J34" s="195"/>
      <c r="K34" s="195"/>
      <c r="L34" s="22"/>
      <c r="M34" s="26"/>
      <c r="N34" s="27"/>
      <c r="O34" s="27"/>
      <c r="P34" s="27"/>
      <c r="Q34" s="27"/>
      <c r="R34" s="27"/>
      <c r="S34" s="27"/>
    </row>
    <row r="35" spans="1:19">
      <c r="A35" s="22"/>
      <c r="B35" s="12" t="s">
        <v>169</v>
      </c>
      <c r="C35" s="30">
        <v>115.77496199259433</v>
      </c>
      <c r="D35" s="30">
        <v>94.724968903031723</v>
      </c>
      <c r="E35" s="30">
        <v>84.199972358250406</v>
      </c>
      <c r="F35" s="30">
        <v>105.24996544781301</v>
      </c>
      <c r="G35" s="30">
        <v>105.24996544781301</v>
      </c>
      <c r="H35" s="22"/>
      <c r="I35" s="195"/>
      <c r="J35" s="195"/>
      <c r="K35" s="195"/>
      <c r="L35" s="22"/>
      <c r="M35" s="26"/>
      <c r="N35" s="27"/>
      <c r="O35" s="27"/>
      <c r="P35" s="27"/>
      <c r="Q35" s="27"/>
      <c r="R35" s="27"/>
      <c r="S35" s="27"/>
    </row>
    <row r="36" spans="1:19">
      <c r="A36" s="22"/>
      <c r="B36" s="22"/>
      <c r="C36" s="22"/>
      <c r="D36" s="22"/>
      <c r="E36" s="22"/>
      <c r="F36" s="22"/>
      <c r="G36" s="22"/>
      <c r="H36" s="22"/>
      <c r="I36" s="85" t="s">
        <v>396</v>
      </c>
      <c r="J36" s="22"/>
      <c r="K36" s="22"/>
      <c r="L36" s="22"/>
      <c r="M36" s="26"/>
    </row>
    <row r="37" spans="1:19">
      <c r="E37" s="24" t="s">
        <v>397</v>
      </c>
    </row>
  </sheetData>
  <mergeCells count="6">
    <mergeCell ref="L26:L27"/>
    <mergeCell ref="B2:D2"/>
    <mergeCell ref="I34:K35"/>
    <mergeCell ref="J26:J27"/>
    <mergeCell ref="I26:I27"/>
    <mergeCell ref="K26:K27"/>
  </mergeCells>
  <pageMargins left="0.7" right="0.7" top="0.75" bottom="0.75" header="0.3" footer="0.3"/>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543e6730-13c4-4bbb-84e5-eb7364d49b75" xsi:nil="true"/>
    <SharedWithUsers xmlns="aff474b6-75cc-4b5c-b8ff-66debcbc733a">
      <UserInfo>
        <DisplayName>Rositano, Paul (ENet)</DisplayName>
        <AccountId>17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321B5BAA6E1A47B1B15A887525688D" ma:contentTypeVersion="9" ma:contentTypeDescription="Create a new document." ma:contentTypeScope="" ma:versionID="197fa64c8064c751a77d18b981d705b2">
  <xsd:schema xmlns:xsd="http://www.w3.org/2001/XMLSchema" xmlns:xs="http://www.w3.org/2001/XMLSchema" xmlns:p="http://schemas.microsoft.com/office/2006/metadata/properties" xmlns:ns2="543e6730-13c4-4bbb-84e5-eb7364d49b75" xmlns:ns3="aff474b6-75cc-4b5c-b8ff-66debcbc733a" targetNamespace="http://schemas.microsoft.com/office/2006/metadata/properties" ma:root="true" ma:fieldsID="f977012c480923cca2c57083b87add61" ns2:_="" ns3:_="">
    <xsd:import namespace="543e6730-13c4-4bbb-84e5-eb7364d49b75"/>
    <xsd:import namespace="aff474b6-75cc-4b5c-b8ff-66debcbc733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escription0" minOccurs="0"/>
                <xsd:element ref="ns2:MediaServiceAutoTags" minOccurs="0"/>
                <xsd:element ref="ns2:MediaServiceEventHashCode" minOccurs="0"/>
                <xsd:element ref="ns2:MediaServiceGenerationTim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3e6730-13c4-4bbb-84e5-eb7364d49b7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Description0" ma:index="12" nillable="true" ma:displayName="Description" ma:internalName="Description0">
      <xsd:simpleType>
        <xsd:restriction base="dms:Note">
          <xsd:maxLength value="255"/>
        </xsd:restriction>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f474b6-75cc-4b5c-b8ff-66debcbc733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BDB1FC-4F58-44EA-B19E-889AD093DB6F}"/>
</file>

<file path=customXml/itemProps2.xml><?xml version="1.0" encoding="utf-8"?>
<ds:datastoreItem xmlns:ds="http://schemas.openxmlformats.org/officeDocument/2006/customXml" ds:itemID="{0C7241FD-171B-45A1-8E8D-CFD3C358016B}"/>
</file>

<file path=customXml/itemProps3.xml><?xml version="1.0" encoding="utf-8"?>
<ds:datastoreItem xmlns:ds="http://schemas.openxmlformats.org/officeDocument/2006/customXml" ds:itemID="{F9DFE50F-3899-41CF-B8F5-F9982EB8BFD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Harrison, Bradley (ENet)</dc:creator>
  <cp:keywords/>
  <dc:description/>
  <cp:lastModifiedBy/>
  <cp:revision/>
  <dcterms:created xsi:type="dcterms:W3CDTF">2018-08-22T07:10:40Z</dcterms:created>
  <dcterms:modified xsi:type="dcterms:W3CDTF">2019-02-13T01:15:59Z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0x010100D6321B5BAA6E1A47B1B15A887525688D</vt:lpwstr>
  </property>
  <property fmtid="{D5CDD505-2E9C-101B-9397-08002B2CF9AE}" pid="3" name="AuthorIds_UIVersion_110080">
    <vt:lpwstr>12</vt:lpwstr>
  </property>
  <property fmtid="{D5CDD505-2E9C-101B-9397-08002B2CF9AE}" pid="4" name="AuthorIds_UIVersion_512">
    <vt:lpwstr>12</vt:lpwstr>
  </property>
</Properties>
</file>