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/colors19.xml" ContentType="application/vnd.ms-office.chartcolorstyle+xml"/>
  <Override PartName="/xl/charts/style19.xml" ContentType="application/vnd.ms-office.chartstyle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olors18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hart15.xml" ContentType="application/vnd.openxmlformats-officedocument.drawingml.chart+xml"/>
  <Override PartName="/xl/worksheets/sheet1.xml" ContentType="application/vnd.openxmlformats-officedocument.spreadsheetml.worksheet+xml"/>
  <Override PartName="/xl/charts/style14.xml" ContentType="application/vnd.ms-office.chartstyle+xml"/>
  <Override PartName="/xl/charts/chart14.xml" ContentType="application/vnd.openxmlformats-officedocument.drawingml.chart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style18.xml" ContentType="application/vnd.ms-office.chartstyle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olors17.xml" ContentType="application/vnd.ms-office.chartcolorstyle+xml"/>
  <Override PartName="/xl/charts/style17.xml" ContentType="application/vnd.ms-office.chartstyle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olors14.xml" ContentType="application/vnd.ms-office.chartcolorstyle+xml"/>
  <Override PartName="/xl/charts/colors13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2.xml" ContentType="application/vnd.openxmlformats-officedocument.drawingml.chart+xml"/>
  <Override PartName="/xl/charts/style10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charts/colors10.xml" ContentType="application/vnd.ms-office.chartcolorstyle+xml"/>
  <Override PartName="/xl/charts/style11.xml" ContentType="application/vnd.ms-office.chartstyle+xml"/>
  <Override PartName="/xl/charts/style12.xml" ContentType="application/vnd.ms-office.chartstyle+xml"/>
  <Override PartName="/xl/charts/chart7.xml" ContentType="application/vnd.openxmlformats-officedocument.drawingml.chart+xml"/>
  <Override PartName="/xl/charts/chart13.xml" ContentType="application/vnd.openxmlformats-officedocument.drawingml.chart+xml"/>
  <Override PartName="/xl/charts/style13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style8.xml" ContentType="application/vnd.ms-office.chartstyle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olors8.xml" ContentType="application/vnd.ms-office.chartcolorstyle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harrb1\DataNow\Home\PADR Deep Dive\Reports to angela\"/>
    </mc:Choice>
  </mc:AlternateContent>
  <xr:revisionPtr revIDLastSave="0" documentId="10_ncr:100000_{5E8C3CDE-C619-409D-AF97-962C88F46ED9}" xr6:coauthVersionLast="31" xr6:coauthVersionMax="31" xr10:uidLastSave="{00000000-0000-0000-0000-000000000000}"/>
  <bookViews>
    <workbookView xWindow="11160" yWindow="2295" windowWidth="34260" windowHeight="24480" xr2:uid="{00000000-000D-0000-FFFF-FFFF00000000}"/>
  </bookViews>
  <sheets>
    <sheet name="Figure E.3. and 12" sheetId="16" r:id="rId1"/>
    <sheet name="Figure 4" sheetId="5" r:id="rId2"/>
    <sheet name="Figure 5" sheetId="6" r:id="rId3"/>
    <sheet name="Figure 6" sheetId="7" r:id="rId4"/>
    <sheet name="Figure 7" sheetId="8" r:id="rId5"/>
    <sheet name="Figure 8" sheetId="10" r:id="rId6"/>
    <sheet name="Figure 9" sheetId="11" r:id="rId7"/>
    <sheet name="Figure 10" sheetId="13" r:id="rId8"/>
    <sheet name="Figure 11" sheetId="14" r:id="rId9"/>
    <sheet name="Figure 13" sheetId="24" r:id="rId10"/>
    <sheet name="Figure 14" sheetId="19" r:id="rId11"/>
    <sheet name="Figure 15" sheetId="17" r:id="rId12"/>
    <sheet name="Figure 16" sheetId="22" r:id="rId13"/>
    <sheet name="Central" sheetId="3" r:id="rId14"/>
    <sheet name="High" sheetId="4" r:id="rId15"/>
    <sheet name="Low" sheetId="12" r:id="rId16"/>
  </sheets>
  <externalReferences>
    <externalReference r:id="rId17"/>
  </externalReferences>
  <definedNames>
    <definedName name="_Order1" hidden="1">255</definedName>
    <definedName name="_Order2" hidden="1">255</definedName>
    <definedName name="wHAT" hidden="1">{#N/A,#N/A,FALSE,"Estimate";#N/A,#N/A,FALSE,"B";#N/A,#N/A,FALSE,"Plant_330kV";#N/A,#N/A,FALSE,"275_132_33kV";#N/A,#N/A,FALSE,"33kV &amp; Sec Sys";#N/A,#N/A,FALSE,"Panels";#N/A,#N/A,FALSE,"MAT_B";#N/A,#N/A,FALSE,"Site EthWks Bldg";#N/A,#N/A,FALSE,"Civil";#N/A,#N/A,FALSE,"Struct Supvsn T&amp;C"}</definedName>
    <definedName name="wrn.Est_Manual." hidden="1">{#N/A,#N/A,FALSE,"Confid";#N/A,#N/A,FALSE,"Contents";#N/A,#N/A,FALSE,"Lines_Intro";#N/A,#N/A,FALSE,"Lines_ST_NC";#N/A,#N/A,FALSE,"Lines_ST_C";#N/A,#N/A,FALSE,"Lines_ST_SP_GT";#N/A,#N/A,FALSE,"Lines_CP_WP";#N/A,#N/A,FALSE,"Lines_UG";#N/A,#N/A,FALSE,"Ease_Intro";#N/A,#N/A,FALSE,"Easements";#N/A,#N/A,FALSE,"Subs_Intro";#N/A,#N/A,FALSE,"Subs_132_1";#N/A,#N/A,FALSE,"Subs_132_2";#N/A,#N/A,FALSE,"Subs_275_1";#N/A,#N/A,FALSE,"Subs_275_2";#N/A,#N/A,FALSE,"Subs_132_GIS";#N/A,#N/A,FALSE,"Subs_275_GIS";#N/A,#N/A,FALSE,"Subs_Site";#N/A,#N/A,FALSE,"Subs_Prot";#N/A,#N/A,FALSE,"Comms &amp; Sys Con";#N/A,#N/A,FALSE,"Gen_Intro";#N/A,#N/A,FALSE,"Escal_Rates"}</definedName>
    <definedName name="wrn.Est_ManualSZ." hidden="1">{#N/A,#N/A,FALSE,"Confid";#N/A,#N/A,FALSE,"Contents";#N/A,#N/A,FALSE,"Lines_Intro";#N/A,#N/A,FALSE,"Lines_ST_NC";#N/A,#N/A,FALSE,"Lines_ST_C";#N/A,#N/A,FALSE,"Lines_ST_SP_GT";#N/A,#N/A,FALSE,"Lines_CP_WP";#N/A,#N/A,FALSE,"Lines_UG";#N/A,#N/A,FALSE,"Ease_Intro";#N/A,#N/A,FALSE,"Easements";#N/A,#N/A,FALSE,"Subs_Intro";#N/A,#N/A,FALSE,"Subs_132_1";#N/A,#N/A,FALSE,"Subs_132_2";#N/A,#N/A,FALSE,"Subs_275_1";#N/A,#N/A,FALSE,"Subs_275_2";#N/A,#N/A,FALSE,"Subs_132_GIS";#N/A,#N/A,FALSE,"Subs_275_GIS";#N/A,#N/A,FALSE,"Subs_Site";#N/A,#N/A,FALSE,"Subs_Prot";#N/A,#N/A,FALSE,"Comms &amp; Sys Con";#N/A,#N/A,FALSE,"Gen_Intro";#N/A,#N/A,FALSE,"Escal_Rates"}</definedName>
    <definedName name="wrn.Whole_Estimate." hidden="1">{#N/A,#N/A,FALSE,"Estimate";#N/A,#N/A,FALSE,"B";#N/A,#N/A,FALSE,"Plant_330kV";#N/A,#N/A,FALSE,"275_132_33kV";#N/A,#N/A,FALSE,"33kV &amp; Sec Sys";#N/A,#N/A,FALSE,"Panels";#N/A,#N/A,FALSE,"MAT_B";#N/A,#N/A,FALSE,"Site EthWks Bldg";#N/A,#N/A,FALSE,"Civil";#N/A,#N/A,FALSE,"Struct Supvsn T&amp;C"}</definedName>
    <definedName name="wrn.Whole_EstimateSZ." hidden="1">{#N/A,#N/A,FALSE,"Estimate";#N/A,#N/A,FALSE,"B";#N/A,#N/A,FALSE,"Plant_330kV";#N/A,#N/A,FALSE,"275_132_33kV";#N/A,#N/A,FALSE,"33kV &amp; Sec Sys";#N/A,#N/A,FALSE,"Panels";#N/A,#N/A,FALSE,"MAT_B";#N/A,#N/A,FALSE,"Site EthWks Bldg";#N/A,#N/A,FALSE,"Civil";#N/A,#N/A,FALSE,"Struct Supvsn T&amp;C"}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8" l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</calcChain>
</file>

<file path=xl/sharedStrings.xml><?xml version="1.0" encoding="utf-8"?>
<sst xmlns="http://schemas.openxmlformats.org/spreadsheetml/2006/main" count="161" uniqueCount="60">
  <si>
    <t>High</t>
  </si>
  <si>
    <t>Central</t>
  </si>
  <si>
    <t>Low</t>
  </si>
  <si>
    <t>Weighted</t>
  </si>
  <si>
    <t>Option</t>
  </si>
  <si>
    <t>Option B1</t>
  </si>
  <si>
    <t>Option C1</t>
  </si>
  <si>
    <t>Option C2</t>
  </si>
  <si>
    <t>Option C3</t>
  </si>
  <si>
    <t>Option C4</t>
  </si>
  <si>
    <t>Option C5</t>
  </si>
  <si>
    <t>Option D1</t>
  </si>
  <si>
    <t>Option C3i</t>
  </si>
  <si>
    <t>Option D1i</t>
  </si>
  <si>
    <t>Option A</t>
  </si>
  <si>
    <t>Capital costs</t>
  </si>
  <si>
    <t>Routine maintenance</t>
  </si>
  <si>
    <t>Refurb costs</t>
  </si>
  <si>
    <t>Corrective maintenance</t>
  </si>
  <si>
    <t>Network Support Agreements</t>
  </si>
  <si>
    <t>Unserved energy (USE)</t>
  </si>
  <si>
    <t>Unrelated network investments</t>
  </si>
  <si>
    <t>Option B.1</t>
  </si>
  <si>
    <t>Option C.1</t>
  </si>
  <si>
    <t>Option C.2</t>
  </si>
  <si>
    <t>Option C.3</t>
  </si>
  <si>
    <t>Option C.3.i</t>
  </si>
  <si>
    <t>Option C.4</t>
  </si>
  <si>
    <t>Option C.5</t>
  </si>
  <si>
    <t>Option D.1</t>
  </si>
  <si>
    <t>Option D.1.i</t>
  </si>
  <si>
    <t>Avoided fuel costs</t>
  </si>
  <si>
    <t>Avoided REZ transmission CAPEX</t>
  </si>
  <si>
    <t>Avoided generator fixed costs</t>
  </si>
  <si>
    <t>Unserved energy</t>
  </si>
  <si>
    <t>Network CAPEX deferral</t>
  </si>
  <si>
    <t>Generator and storage capex deferral</t>
  </si>
  <si>
    <t>Voluntary load curtailment</t>
  </si>
  <si>
    <t>SA-QLD</t>
  </si>
  <si>
    <t>SA-VIC</t>
  </si>
  <si>
    <t>Non-network</t>
  </si>
  <si>
    <t>NPV</t>
  </si>
  <si>
    <t>Renewable Energy Target penalty</t>
  </si>
  <si>
    <t>Gross benefits</t>
  </si>
  <si>
    <t>SA-NSW</t>
  </si>
  <si>
    <t>Financial year</t>
  </si>
  <si>
    <t>Eyre Pensinsula</t>
  </si>
  <si>
    <t>High gas</t>
  </si>
  <si>
    <t>Increased role for gas</t>
  </si>
  <si>
    <t>RoCoF 1 Hz/s</t>
  </si>
  <si>
    <t>45% Emissions reduction</t>
  </si>
  <si>
    <t>Virtual Power Plant</t>
  </si>
  <si>
    <t>Higher coal prices</t>
  </si>
  <si>
    <t>Heywood declared protected</t>
  </si>
  <si>
    <t>Eyre Pensinsula mining load</t>
  </si>
  <si>
    <t>Higher gas prices ~ $11.87/GJ</t>
  </si>
  <si>
    <t>RoCoF 1 Hz/s on loss of Heywood Interconnectory</t>
  </si>
  <si>
    <t>Central results</t>
  </si>
  <si>
    <t>Central result</t>
  </si>
  <si>
    <t>Avoided Fuel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</si>
</sst>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rgb="FF6A0032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D5D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15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7">
    <xf numFmtId="0" fontId="0" fillId="0" borderId="0"/>
    <xf numFmtId="2" fontId="2" fillId="2" borderId="0"/>
    <xf numFmtId="0" fontId="3" fillId="4" borderId="0"/>
    <xf numFmtId="2" fontId="2" fillId="5" borderId="0"/>
    <xf numFmtId="0" fontId="2" fillId="6" borderId="0"/>
    <xf numFmtId="9" fontId="6" fillId="0" borderId="0" applyFont="0" applyFill="0" applyBorder="0" applyAlignment="0" applyProtection="0"/>
    <xf numFmtId="0" fontId="2" fillId="0" borderId="0"/>
    <xf numFmtId="0" fontId="7" fillId="8" borderId="0"/>
    <xf numFmtId="0" fontId="3" fillId="7" borderId="0"/>
    <xf numFmtId="3" fontId="2" fillId="9" borderId="0"/>
    <xf numFmtId="3" fontId="2" fillId="1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3" fontId="0" fillId="0" borderId="0" xfId="0" applyNumberFormat="1" applyFill="1" applyBorder="1"/>
    <xf numFmtId="0" fontId="0" fillId="3" borderId="0" xfId="0" applyFill="1"/>
    <xf numFmtId="0" fontId="2" fillId="0" borderId="0" xfId="6" applyFill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4" fillId="0" borderId="0" xfId="2" applyFont="1" applyFill="1" applyBorder="1" applyAlignment="1">
      <alignment horizontal="center" vertical="top" wrapText="1"/>
    </xf>
    <xf numFmtId="164" fontId="0" fillId="0" borderId="0" xfId="0" applyNumberFormat="1" applyFill="1" applyBorder="1"/>
    <xf numFmtId="0" fontId="5" fillId="0" borderId="0" xfId="4" applyFont="1" applyFill="1" applyBorder="1" applyAlignment="1">
      <alignment horizontal="left"/>
    </xf>
    <xf numFmtId="3" fontId="5" fillId="0" borderId="0" xfId="1" applyNumberFormat="1" applyFont="1" applyFill="1" applyBorder="1"/>
    <xf numFmtId="3" fontId="0" fillId="0" borderId="0" xfId="0" applyNumberFormat="1" applyFill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2" applyFill="1" applyAlignment="1">
      <alignment horizontal="center" vertical="top" wrapText="1"/>
    </xf>
    <xf numFmtId="9" fontId="0" fillId="0" borderId="0" xfId="5" applyFont="1" applyFill="1" applyBorder="1"/>
    <xf numFmtId="3" fontId="2" fillId="0" borderId="0" xfId="1" applyNumberForma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/>
    <xf numFmtId="164" fontId="0" fillId="3" borderId="0" xfId="0" applyNumberFormat="1" applyFill="1" applyBorder="1"/>
    <xf numFmtId="164" fontId="1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6" applyFill="1" applyBorder="1" applyAlignment="1">
      <alignment horizontal="left"/>
    </xf>
    <xf numFmtId="2" fontId="2" fillId="0" borderId="0" xfId="6" applyNumberForma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 wrapText="1"/>
    </xf>
    <xf numFmtId="43" fontId="8" fillId="6" borderId="1" xfId="16" applyFont="1" applyFill="1" applyBorder="1" applyAlignment="1">
      <alignment vertical="center"/>
    </xf>
    <xf numFmtId="3" fontId="10" fillId="0" borderId="1" xfId="16" applyNumberFormat="1" applyFont="1" applyFill="1" applyBorder="1" applyAlignment="1">
      <alignment horizontal="center" vertical="center"/>
    </xf>
    <xf numFmtId="9" fontId="10" fillId="0" borderId="1" xfId="16" applyNumberFormat="1" applyFont="1" applyFill="1" applyBorder="1" applyAlignment="1">
      <alignment horizontal="center" vertical="center"/>
    </xf>
    <xf numFmtId="43" fontId="8" fillId="6" borderId="2" xfId="16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7">
    <cellStyle name="Calculation Cell" xfId="10" xr:uid="{00000000-0005-0000-0000-000000000000}"/>
    <cellStyle name="Comma" xfId="16" builtinId="3"/>
    <cellStyle name="Currency 2 2" xfId="12" xr:uid="{00000000-0005-0000-0000-000001000000}"/>
    <cellStyle name="Currency 2 2 2" xfId="14" xr:uid="{00000000-0005-0000-0000-000002000000}"/>
    <cellStyle name="Currency 2 2 3" xfId="15" xr:uid="{00000000-0005-0000-0000-000003000000}"/>
    <cellStyle name="Header 1" xfId="7" xr:uid="{00000000-0005-0000-0000-000004000000}"/>
    <cellStyle name="Header 2" xfId="8" xr:uid="{00000000-0005-0000-0000-000005000000}"/>
    <cellStyle name="Input Cell" xfId="9" xr:uid="{00000000-0005-0000-0000-000006000000}"/>
    <cellStyle name="Normal" xfId="0" builtinId="0"/>
    <cellStyle name="Normal 2" xfId="11" xr:uid="{00000000-0005-0000-0000-000008000000}"/>
    <cellStyle name="Normal 2 2" xfId="13" xr:uid="{00000000-0005-0000-0000-000009000000}"/>
    <cellStyle name="Normal 3" xfId="6" xr:uid="{00000000-0005-0000-0000-00000A000000}"/>
    <cellStyle name="Output Cell" xfId="1" xr:uid="{00000000-0005-0000-0000-00000B000000}"/>
    <cellStyle name="Parameter Cell" xfId="3" xr:uid="{00000000-0005-0000-0000-00000C000000}"/>
    <cellStyle name="Percent" xfId="5" builtinId="5"/>
    <cellStyle name="Table Header" xfId="2" xr:uid="{00000000-0005-0000-0000-00000E000000}"/>
    <cellStyle name="Table Row Name" xfId="4" xr:uid="{00000000-0005-0000-0000-00000F000000}"/>
  </cellStyles>
  <dxfs count="0"/>
  <tableStyles count="0" defaultTableStyle="TableStyleMedium2" defaultPivotStyle="PivotStyleLight16"/>
  <colors>
    <mruColors>
      <color rgb="FFE2056E"/>
      <color rgb="FF00B7A9"/>
      <color rgb="FF5F277E"/>
      <color rgb="FFF89346"/>
      <color rgb="FF2E3639"/>
      <color rgb="FF2D3494"/>
      <color rgb="FFBFCF25"/>
      <color rgb="FF6A0032"/>
      <color rgb="FF73182C"/>
      <color rgb="FF87C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6.xml"/><Relationship Id="rId18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alcChain" Target="calcChain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5.xml"/><Relationship Id="rId1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4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8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3.xml"/><Relationship Id="rId19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worksheet" Target="worksheets/sheet7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Low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6457013209478"/>
          <c:w val="0.77516863517060297"/>
          <c:h val="0.745453319134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9A-45EE-BC58-028AF1EB13E5}"/>
              </c:ext>
            </c:extLst>
          </c:dPt>
          <c:dPt>
            <c:idx val="6"/>
            <c:invertIfNegative val="0"/>
            <c:bubble3D val="0"/>
            <c:spPr>
              <a:solidFill>
                <a:srgbClr val="00B7A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56-488D-9C37-0D391158F394}"/>
              </c:ext>
            </c:extLst>
          </c:dPt>
          <c:cat>
            <c:strRef>
              <c:f>'Figure E.3. and 12'!$C$2:$C$11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E.3. and 12'!$F$2:$F$11</c:f>
              <c:numCache>
                <c:formatCode>#,##0</c:formatCode>
                <c:ptCount val="10"/>
                <c:pt idx="0">
                  <c:v>-307.525307</c:v>
                </c:pt>
                <c:pt idx="1">
                  <c:v>11.577114</c:v>
                </c:pt>
                <c:pt idx="2">
                  <c:v>106.085103</c:v>
                </c:pt>
                <c:pt idx="3">
                  <c:v>416.44676299999998</c:v>
                </c:pt>
                <c:pt idx="4">
                  <c:v>403.83499999999998</c:v>
                </c:pt>
                <c:pt idx="5">
                  <c:v>459.99513899999999</c:v>
                </c:pt>
                <c:pt idx="6">
                  <c:v>378.81312600000001</c:v>
                </c:pt>
                <c:pt idx="7">
                  <c:v>-526.09868700000004</c:v>
                </c:pt>
                <c:pt idx="8">
                  <c:v>79.047858000000005</c:v>
                </c:pt>
                <c:pt idx="9">
                  <c:v>72.548699999999997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'Figure E.3. and 12'!#REF!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A9A-45EE-BC58-028AF1EB1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6468936"/>
        <c:axId val="236467760"/>
      </c:barChart>
      <c:catAx>
        <c:axId val="236468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6467760"/>
        <c:crosses val="autoZero"/>
        <c:auto val="1"/>
        <c:lblAlgn val="ctr"/>
        <c:lblOffset val="100"/>
        <c:noMultiLvlLbl val="0"/>
      </c:catAx>
      <c:valAx>
        <c:axId val="23646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100" b="1">
                    <a:latin typeface="Arial" charset="0"/>
                    <a:ea typeface="Arial" charset="0"/>
                    <a:cs typeface="Arial" charset="0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646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Central!$I$2</c:f>
              <c:strCache>
                <c:ptCount val="1"/>
                <c:pt idx="0">
                  <c:v>Unrelated network investments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High!$I$3:$I$12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D-4267-A78C-FE82BAEB8135}"/>
            </c:ext>
          </c:extLst>
        </c:ser>
        <c:ser>
          <c:idx val="1"/>
          <c:order val="1"/>
          <c:tx>
            <c:strRef>
              <c:f>Central!$J$2</c:f>
              <c:strCache>
                <c:ptCount val="1"/>
                <c:pt idx="0">
                  <c:v>Avoided fuel costs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High!$J$3:$J$12</c:f>
              <c:numCache>
                <c:formatCode>#,##0</c:formatCode>
                <c:ptCount val="10"/>
                <c:pt idx="0">
                  <c:v>1172.0612599999999</c:v>
                </c:pt>
                <c:pt idx="1">
                  <c:v>2114.3311440000002</c:v>
                </c:pt>
                <c:pt idx="2">
                  <c:v>871.17638199999999</c:v>
                </c:pt>
                <c:pt idx="3">
                  <c:v>2000.547</c:v>
                </c:pt>
                <c:pt idx="4">
                  <c:v>2098.8334970000001</c:v>
                </c:pt>
                <c:pt idx="5">
                  <c:v>2548.8732399999999</c:v>
                </c:pt>
                <c:pt idx="6">
                  <c:v>2032.7847850000001</c:v>
                </c:pt>
                <c:pt idx="7">
                  <c:v>2952.2386299999998</c:v>
                </c:pt>
                <c:pt idx="8">
                  <c:v>2200.4772739999999</c:v>
                </c:pt>
                <c:pt idx="9">
                  <c:v>2228.207895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D-4267-A78C-FE82BAEB8135}"/>
            </c:ext>
          </c:extLst>
        </c:ser>
        <c:ser>
          <c:idx val="2"/>
          <c:order val="2"/>
          <c:tx>
            <c:strRef>
              <c:f>Central!$K$2</c:f>
              <c:strCache>
                <c:ptCount val="1"/>
                <c:pt idx="0">
                  <c:v>Avoided REZ transmission CAPEX</c:v>
                </c:pt>
              </c:strCache>
            </c:strRef>
          </c:tx>
          <c:spPr>
            <a:solidFill>
              <a:srgbClr val="F89346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High!$O$3:$O$12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81.882005000000007</c:v>
                </c:pt>
                <c:pt idx="3">
                  <c:v>262.02241600000002</c:v>
                </c:pt>
                <c:pt idx="4">
                  <c:v>327.52802000000003</c:v>
                </c:pt>
                <c:pt idx="5">
                  <c:v>327.52802000000003</c:v>
                </c:pt>
                <c:pt idx="6">
                  <c:v>163.76401000000001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D-4267-A78C-FE82BAEB8135}"/>
            </c:ext>
          </c:extLst>
        </c:ser>
        <c:ser>
          <c:idx val="3"/>
          <c:order val="3"/>
          <c:tx>
            <c:strRef>
              <c:f>Central!$L$2</c:f>
              <c:strCache>
                <c:ptCount val="1"/>
                <c:pt idx="0">
                  <c:v>Avoided generator fixed costs</c:v>
                </c:pt>
              </c:strCache>
            </c:strRef>
          </c:tx>
          <c:spPr>
            <a:solidFill>
              <a:srgbClr val="5F277E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High!$L$3:$L$12</c:f>
              <c:numCache>
                <c:formatCode>#,##0</c:formatCode>
                <c:ptCount val="10"/>
                <c:pt idx="0">
                  <c:v>0</c:v>
                </c:pt>
                <c:pt idx="1">
                  <c:v>251.71562900000001</c:v>
                </c:pt>
                <c:pt idx="2">
                  <c:v>263.482483</c:v>
                </c:pt>
                <c:pt idx="3">
                  <c:v>294.286205</c:v>
                </c:pt>
                <c:pt idx="4">
                  <c:v>304.877274</c:v>
                </c:pt>
                <c:pt idx="5">
                  <c:v>304.77277400000003</c:v>
                </c:pt>
                <c:pt idx="6">
                  <c:v>299.84769</c:v>
                </c:pt>
                <c:pt idx="7">
                  <c:v>278.38775399999997</c:v>
                </c:pt>
                <c:pt idx="8">
                  <c:v>236.14272099999999</c:v>
                </c:pt>
                <c:pt idx="9">
                  <c:v>240.843324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5D-4267-A78C-FE82BAEB8135}"/>
            </c:ext>
          </c:extLst>
        </c:ser>
        <c:ser>
          <c:idx val="4"/>
          <c:order val="4"/>
          <c:tx>
            <c:strRef>
              <c:f>Central!$M$2</c:f>
              <c:strCache>
                <c:ptCount val="1"/>
                <c:pt idx="0">
                  <c:v>Renewable Energy Target penalty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High!$M$3:$M$12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5D-4267-A78C-FE82BAEB8135}"/>
            </c:ext>
          </c:extLst>
        </c:ser>
        <c:ser>
          <c:idx val="5"/>
          <c:order val="5"/>
          <c:tx>
            <c:strRef>
              <c:f>Central!$N$2</c:f>
              <c:strCache>
                <c:ptCount val="1"/>
                <c:pt idx="0">
                  <c:v>Voluntary load curtailment</c:v>
                </c:pt>
              </c:strCache>
            </c:strRef>
          </c:tx>
          <c:spPr>
            <a:solidFill>
              <a:srgbClr val="BFCF25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High!$Q$3:$Q$12</c:f>
              <c:numCache>
                <c:formatCode>#,##0</c:formatCode>
                <c:ptCount val="10"/>
                <c:pt idx="0">
                  <c:v>32.235166999999997</c:v>
                </c:pt>
                <c:pt idx="1">
                  <c:v>7.9401210000000004</c:v>
                </c:pt>
                <c:pt idx="2">
                  <c:v>-0.69247899999999996</c:v>
                </c:pt>
                <c:pt idx="3">
                  <c:v>-88.726659999999995</c:v>
                </c:pt>
                <c:pt idx="4">
                  <c:v>-6.0015479999999997</c:v>
                </c:pt>
                <c:pt idx="5">
                  <c:v>-0.82900200000000002</c:v>
                </c:pt>
                <c:pt idx="6">
                  <c:v>3.3694109999999999</c:v>
                </c:pt>
                <c:pt idx="7">
                  <c:v>11.121036999999999</c:v>
                </c:pt>
                <c:pt idx="8">
                  <c:v>-0.40722799999999998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5D-4267-A78C-FE82BAEB8135}"/>
            </c:ext>
          </c:extLst>
        </c:ser>
        <c:ser>
          <c:idx val="6"/>
          <c:order val="6"/>
          <c:tx>
            <c:strRef>
              <c:f>Central!$O$2</c:f>
              <c:strCache>
                <c:ptCount val="1"/>
                <c:pt idx="0">
                  <c:v>Unserved energy</c:v>
                </c:pt>
              </c:strCache>
            </c:strRef>
          </c:tx>
          <c:spPr>
            <a:solidFill>
              <a:srgbClr val="2D3494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High!$N$3:$N$12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5D-4267-A78C-FE82BAEB8135}"/>
            </c:ext>
          </c:extLst>
        </c:ser>
        <c:ser>
          <c:idx val="7"/>
          <c:order val="7"/>
          <c:tx>
            <c:strRef>
              <c:f>Central!$P$2</c:f>
              <c:strCache>
                <c:ptCount val="1"/>
                <c:pt idx="0">
                  <c:v>Network CAPEX deferral</c:v>
                </c:pt>
              </c:strCache>
            </c:strRef>
          </c:tx>
          <c:spPr>
            <a:solidFill>
              <a:srgbClr val="2E363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High!$P$3:$P$12</c:f>
              <c:numCache>
                <c:formatCode>#,##0</c:formatCode>
                <c:ptCount val="10"/>
                <c:pt idx="0">
                  <c:v>0</c:v>
                </c:pt>
                <c:pt idx="1">
                  <c:v>263.06172299999997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5D-4267-A78C-FE82BAEB8135}"/>
            </c:ext>
          </c:extLst>
        </c:ser>
        <c:ser>
          <c:idx val="8"/>
          <c:order val="8"/>
          <c:tx>
            <c:strRef>
              <c:f>Central!$Q$2</c:f>
              <c:strCache>
                <c:ptCount val="1"/>
                <c:pt idx="0">
                  <c:v>Generator and storage capex deferral</c:v>
                </c:pt>
              </c:strCache>
            </c:strRef>
          </c:tx>
          <c:spPr>
            <a:solidFill>
              <a:srgbClr val="E2056E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High!$K$3:$K$12</c:f>
              <c:numCache>
                <c:formatCode>#,##0</c:formatCode>
                <c:ptCount val="10"/>
                <c:pt idx="0">
                  <c:v>0</c:v>
                </c:pt>
                <c:pt idx="1">
                  <c:v>185.28936400000001</c:v>
                </c:pt>
                <c:pt idx="2">
                  <c:v>0.46171600000000002</c:v>
                </c:pt>
                <c:pt idx="3">
                  <c:v>181.736887</c:v>
                </c:pt>
                <c:pt idx="4">
                  <c:v>292.78486600000002</c:v>
                </c:pt>
                <c:pt idx="5">
                  <c:v>292.30602299999998</c:v>
                </c:pt>
                <c:pt idx="6">
                  <c:v>252.23561599999999</c:v>
                </c:pt>
                <c:pt idx="7">
                  <c:v>212.74638200000001</c:v>
                </c:pt>
                <c:pt idx="8">
                  <c:v>21.891096000000001</c:v>
                </c:pt>
                <c:pt idx="9">
                  <c:v>29.394714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5D-4267-A78C-FE82BAEB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76744"/>
        <c:axId val="239875176"/>
      </c:barChart>
      <c:catAx>
        <c:axId val="23987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5176"/>
        <c:crosses val="autoZero"/>
        <c:auto val="1"/>
        <c:lblAlgn val="ctr"/>
        <c:lblOffset val="100"/>
        <c:noMultiLvlLbl val="0"/>
      </c:catAx>
      <c:valAx>
        <c:axId val="23987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6281521438751E-2"/>
          <c:y val="0.7988477627582945"/>
          <c:w val="0.92766430661883492"/>
          <c:h val="0.18860321660054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Low!$R$2</c:f>
              <c:strCache>
                <c:ptCount val="1"/>
                <c:pt idx="0">
                  <c:v>Gross benefits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Low!$R$3:$R$12</c:f>
              <c:numCache>
                <c:formatCode>#,##0</c:formatCode>
                <c:ptCount val="10"/>
                <c:pt idx="0">
                  <c:v>932.86519599999997</c:v>
                </c:pt>
                <c:pt idx="1">
                  <c:v>1145.4158199999999</c:v>
                </c:pt>
                <c:pt idx="2">
                  <c:v>628.26090600000009</c:v>
                </c:pt>
                <c:pt idx="3">
                  <c:v>1046.449957</c:v>
                </c:pt>
                <c:pt idx="4">
                  <c:v>1282.787331</c:v>
                </c:pt>
                <c:pt idx="5">
                  <c:v>1356.5989520000001</c:v>
                </c:pt>
                <c:pt idx="6">
                  <c:v>1153.373812</c:v>
                </c:pt>
                <c:pt idx="7">
                  <c:v>1054.4164350000001</c:v>
                </c:pt>
                <c:pt idx="8">
                  <c:v>829.94487199999992</c:v>
                </c:pt>
                <c:pt idx="9">
                  <c:v>832.89552600000002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6-44E0-B2C9-E989613D0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84584"/>
        <c:axId val="239875960"/>
      </c:barChart>
      <c:catAx>
        <c:axId val="23988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5960"/>
        <c:crosses val="autoZero"/>
        <c:auto val="1"/>
        <c:lblAlgn val="ctr"/>
        <c:lblOffset val="100"/>
        <c:noMultiLvlLbl val="0"/>
      </c:catAx>
      <c:valAx>
        <c:axId val="23987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84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Low!$I$2</c:f>
              <c:strCache>
                <c:ptCount val="1"/>
                <c:pt idx="0">
                  <c:v>Unrelated network investments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Low!$I$3:$I$12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D-4267-A78C-FE82BAEB8135}"/>
            </c:ext>
          </c:extLst>
        </c:ser>
        <c:ser>
          <c:idx val="1"/>
          <c:order val="1"/>
          <c:tx>
            <c:strRef>
              <c:f>Low!$J$2</c:f>
              <c:strCache>
                <c:ptCount val="1"/>
                <c:pt idx="0">
                  <c:v>Avoided fuel costs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Low!$J$3:$J$12</c:f>
              <c:numCache>
                <c:formatCode>#,##0</c:formatCode>
                <c:ptCount val="10"/>
                <c:pt idx="0">
                  <c:v>932.86519599999997</c:v>
                </c:pt>
                <c:pt idx="1">
                  <c:v>403.36373300000002</c:v>
                </c:pt>
                <c:pt idx="2">
                  <c:v>135.319276</c:v>
                </c:pt>
                <c:pt idx="3">
                  <c:v>218.371656</c:v>
                </c:pt>
                <c:pt idx="4">
                  <c:v>338.01824099999999</c:v>
                </c:pt>
                <c:pt idx="5">
                  <c:v>400.46776499999999</c:v>
                </c:pt>
                <c:pt idx="6">
                  <c:v>368.36102199999999</c:v>
                </c:pt>
                <c:pt idx="7">
                  <c:v>426.90544299999999</c:v>
                </c:pt>
                <c:pt idx="8">
                  <c:v>312.73981900000001</c:v>
                </c:pt>
                <c:pt idx="9">
                  <c:v>323.07004499999999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D-4267-A78C-FE82BAEB8135}"/>
            </c:ext>
          </c:extLst>
        </c:ser>
        <c:ser>
          <c:idx val="2"/>
          <c:order val="2"/>
          <c:tx>
            <c:strRef>
              <c:f>Low!$O$2</c:f>
              <c:strCache>
                <c:ptCount val="1"/>
                <c:pt idx="0">
                  <c:v>Avoided REZ transmission CAPEX</c:v>
                </c:pt>
              </c:strCache>
            </c:strRef>
          </c:tx>
          <c:spPr>
            <a:solidFill>
              <a:srgbClr val="F89346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Low!$O$3:$O$12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81.882005000000007</c:v>
                </c:pt>
                <c:pt idx="3">
                  <c:v>262.02241600000002</c:v>
                </c:pt>
                <c:pt idx="4">
                  <c:v>327.52802000000003</c:v>
                </c:pt>
                <c:pt idx="5">
                  <c:v>327.52802000000003</c:v>
                </c:pt>
                <c:pt idx="6">
                  <c:v>163.76401000000001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D-4267-A78C-FE82BAEB8135}"/>
            </c:ext>
          </c:extLst>
        </c:ser>
        <c:ser>
          <c:idx val="3"/>
          <c:order val="3"/>
          <c:tx>
            <c:strRef>
              <c:f>Low!$L$2</c:f>
              <c:strCache>
                <c:ptCount val="1"/>
                <c:pt idx="0">
                  <c:v>Avoided generator fixed costs</c:v>
                </c:pt>
              </c:strCache>
            </c:strRef>
          </c:tx>
          <c:spPr>
            <a:solidFill>
              <a:srgbClr val="5F277E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Low!$L$3:$L$12</c:f>
              <c:numCache>
                <c:formatCode>#,##0</c:formatCode>
                <c:ptCount val="10"/>
                <c:pt idx="0">
                  <c:v>0</c:v>
                </c:pt>
                <c:pt idx="1">
                  <c:v>294.79131599999999</c:v>
                </c:pt>
                <c:pt idx="2">
                  <c:v>294.66250500000001</c:v>
                </c:pt>
                <c:pt idx="3">
                  <c:v>325.59608700000001</c:v>
                </c:pt>
                <c:pt idx="4">
                  <c:v>339.54915799999998</c:v>
                </c:pt>
                <c:pt idx="5">
                  <c:v>339.54915799999998</c:v>
                </c:pt>
                <c:pt idx="6">
                  <c:v>341.73777899999999</c:v>
                </c:pt>
                <c:pt idx="7">
                  <c:v>322.54692899999998</c:v>
                </c:pt>
                <c:pt idx="8">
                  <c:v>269.21453000000002</c:v>
                </c:pt>
                <c:pt idx="9">
                  <c:v>269.21453000000002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5D-4267-A78C-FE82BAEB8135}"/>
            </c:ext>
          </c:extLst>
        </c:ser>
        <c:ser>
          <c:idx val="4"/>
          <c:order val="4"/>
          <c:tx>
            <c:strRef>
              <c:f>Low!$M$2</c:f>
              <c:strCache>
                <c:ptCount val="1"/>
                <c:pt idx="0">
                  <c:v>Renewable Energy Target penalty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Low!$M$3:$M$12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5D-4267-A78C-FE82BAEB8135}"/>
            </c:ext>
          </c:extLst>
        </c:ser>
        <c:ser>
          <c:idx val="5"/>
          <c:order val="5"/>
          <c:tx>
            <c:strRef>
              <c:f>Low!$Q$2</c:f>
              <c:strCache>
                <c:ptCount val="1"/>
                <c:pt idx="0">
                  <c:v>Voluntary load curtailment</c:v>
                </c:pt>
              </c:strCache>
            </c:strRef>
          </c:tx>
          <c:spPr>
            <a:solidFill>
              <a:srgbClr val="BFCF25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Low!$Q$3:$Q$12</c:f>
              <c:numCache>
                <c:formatCode>#,##0</c:formatCode>
                <c:ptCount val="10"/>
                <c:pt idx="0">
                  <c:v>0</c:v>
                </c:pt>
                <c:pt idx="1">
                  <c:v>1.3660000000000001</c:v>
                </c:pt>
                <c:pt idx="2">
                  <c:v>-6.0589079999999997</c:v>
                </c:pt>
                <c:pt idx="3">
                  <c:v>2.7584390000000001</c:v>
                </c:pt>
                <c:pt idx="4">
                  <c:v>-7.2627769999999998</c:v>
                </c:pt>
                <c:pt idx="5">
                  <c:v>4.0993199999999996</c:v>
                </c:pt>
                <c:pt idx="6">
                  <c:v>-6.4267289999999999</c:v>
                </c:pt>
                <c:pt idx="7">
                  <c:v>4.8902029999999996</c:v>
                </c:pt>
                <c:pt idx="8">
                  <c:v>3.5164930000000001</c:v>
                </c:pt>
                <c:pt idx="9">
                  <c:v>-3.8630789999999999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5D-4267-A78C-FE82BAEB8135}"/>
            </c:ext>
          </c:extLst>
        </c:ser>
        <c:ser>
          <c:idx val="6"/>
          <c:order val="6"/>
          <c:tx>
            <c:strRef>
              <c:f>Low!$N$2</c:f>
              <c:strCache>
                <c:ptCount val="1"/>
                <c:pt idx="0">
                  <c:v>Unserved energy</c:v>
                </c:pt>
              </c:strCache>
            </c:strRef>
          </c:tx>
          <c:spPr>
            <a:solidFill>
              <a:srgbClr val="2D3494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Low!$N$3:$N$12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5D-4267-A78C-FE82BAEB8135}"/>
            </c:ext>
          </c:extLst>
        </c:ser>
        <c:ser>
          <c:idx val="7"/>
          <c:order val="7"/>
          <c:tx>
            <c:strRef>
              <c:f>Low!$P$2</c:f>
              <c:strCache>
                <c:ptCount val="1"/>
                <c:pt idx="0">
                  <c:v>Network CAPEX deferral</c:v>
                </c:pt>
              </c:strCache>
            </c:strRef>
          </c:tx>
          <c:spPr>
            <a:solidFill>
              <a:srgbClr val="2E3639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Low!$P$3:$P$12</c:f>
              <c:numCache>
                <c:formatCode>#,##0</c:formatCode>
                <c:ptCount val="10"/>
                <c:pt idx="0">
                  <c:v>0</c:v>
                </c:pt>
                <c:pt idx="1">
                  <c:v>263.06172299999997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5D-4267-A78C-FE82BAEB8135}"/>
            </c:ext>
          </c:extLst>
        </c:ser>
        <c:ser>
          <c:idx val="8"/>
          <c:order val="8"/>
          <c:tx>
            <c:strRef>
              <c:f>Low!$K$2</c:f>
              <c:strCache>
                <c:ptCount val="1"/>
                <c:pt idx="0">
                  <c:v>Generator and storage capex deferral</c:v>
                </c:pt>
              </c:strCache>
            </c:strRef>
          </c:tx>
          <c:spPr>
            <a:solidFill>
              <a:srgbClr val="E2056E"/>
            </a:solidFill>
            <a:ln>
              <a:noFill/>
            </a:ln>
            <a:effectLst/>
          </c:spPr>
          <c:invertIfNegative val="0"/>
          <c:cat>
            <c:multiLvlStrRef>
              <c:f>Low!$A$3:$B$12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Low!$K$3:$K$12</c:f>
              <c:numCache>
                <c:formatCode>#,##0</c:formatCode>
                <c:ptCount val="10"/>
                <c:pt idx="0">
                  <c:v>0</c:v>
                </c:pt>
                <c:pt idx="1">
                  <c:v>182.83304799999999</c:v>
                </c:pt>
                <c:pt idx="2">
                  <c:v>122.456028</c:v>
                </c:pt>
                <c:pt idx="3">
                  <c:v>237.701359</c:v>
                </c:pt>
                <c:pt idx="4">
                  <c:v>284.95468899999997</c:v>
                </c:pt>
                <c:pt idx="5">
                  <c:v>284.95468899999997</c:v>
                </c:pt>
                <c:pt idx="6">
                  <c:v>285.93772999999999</c:v>
                </c:pt>
                <c:pt idx="7">
                  <c:v>300.07386000000002</c:v>
                </c:pt>
                <c:pt idx="8">
                  <c:v>244.47403</c:v>
                </c:pt>
                <c:pt idx="9">
                  <c:v>244.47403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5D-4267-A78C-FE82BAEB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76352"/>
        <c:axId val="239873608"/>
      </c:barChart>
      <c:catAx>
        <c:axId val="23987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3608"/>
        <c:crosses val="autoZero"/>
        <c:auto val="1"/>
        <c:lblAlgn val="ctr"/>
        <c:lblOffset val="100"/>
        <c:noMultiLvlLbl val="0"/>
      </c:catAx>
      <c:valAx>
        <c:axId val="23987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3.343974510151615E-2"/>
          <c:y val="0.7988477627582945"/>
          <c:w val="0.94812466577385746"/>
          <c:h val="0.18860321660054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Central results</c:v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strRef>
              <c:f>'Figure 13'!$B$3:$B$5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13'!$C$3:$C$5</c:f>
              <c:numCache>
                <c:formatCode>#,##0</c:formatCode>
                <c:ptCount val="3"/>
                <c:pt idx="0">
                  <c:v>-134.183592</c:v>
                </c:pt>
                <c:pt idx="1">
                  <c:v>300.81308999999999</c:v>
                </c:pt>
                <c:pt idx="2">
                  <c:v>-329.24514799999997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B-4DB0-BBE0-35C8F5C49186}"/>
            </c:ext>
          </c:extLst>
        </c:ser>
        <c:ser>
          <c:idx val="1"/>
          <c:order val="1"/>
          <c:tx>
            <c:v>AEMO ISP 'increased role for gas'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13'!$B$3:$B$5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13'!$D$3:$D$5</c:f>
              <c:numCache>
                <c:formatCode>#,##0</c:formatCode>
                <c:ptCount val="3"/>
                <c:pt idx="0">
                  <c:v>96.752077264583093</c:v>
                </c:pt>
                <c:pt idx="1">
                  <c:v>253.47902461888518</c:v>
                </c:pt>
                <c:pt idx="2">
                  <c:v>-357.75302611106468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B-4DB0-BBE0-35C8F5C4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571251440"/>
        <c:axId val="571251048"/>
      </c:barChart>
      <c:catAx>
        <c:axId val="57125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251048"/>
        <c:crosses val="autoZero"/>
        <c:auto val="1"/>
        <c:lblAlgn val="ctr"/>
        <c:lblOffset val="100"/>
        <c:noMultiLvlLbl val="0"/>
      </c:catAx>
      <c:valAx>
        <c:axId val="5712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2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9343832021015E-2"/>
          <c:y val="0.85446558763487901"/>
          <c:w val="0.96516819772528417"/>
          <c:h val="0.14553441236512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Low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6457013209478"/>
          <c:w val="0.77516863517060297"/>
          <c:h val="0.745453319134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14'!$F$2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6F-4A62-9CA7-C90B04B6A2FC}"/>
              </c:ext>
            </c:extLst>
          </c:dPt>
          <c:dPt>
            <c:idx val="5"/>
            <c:invertIfNegative val="0"/>
            <c:bubble3D val="0"/>
            <c:spPr>
              <a:solidFill>
                <a:srgbClr val="00B7A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9A-45EE-BC58-028AF1EB13E5}"/>
              </c:ext>
            </c:extLst>
          </c:dPt>
          <c:dPt>
            <c:idx val="6"/>
            <c:invertIfNegative val="0"/>
            <c:bubble3D val="0"/>
            <c:spPr>
              <a:solidFill>
                <a:srgbClr val="00B7A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56-488D-9C37-0D391158F394}"/>
              </c:ext>
            </c:extLst>
          </c:dPt>
          <c:cat>
            <c:strRef>
              <c:f>'Figure 14'!$C$3:$C$12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14'!$F$3:$F$12</c:f>
              <c:numCache>
                <c:formatCode>#,##0</c:formatCode>
                <c:ptCount val="10"/>
                <c:pt idx="0">
                  <c:v>-676.94193600000006</c:v>
                </c:pt>
                <c:pt idx="1">
                  <c:v>-188.16427200000001</c:v>
                </c:pt>
                <c:pt idx="2">
                  <c:v>5.6586069999999999</c:v>
                </c:pt>
                <c:pt idx="3">
                  <c:v>293.82048600000002</c:v>
                </c:pt>
                <c:pt idx="4">
                  <c:v>232.957067</c:v>
                </c:pt>
                <c:pt idx="5">
                  <c:v>283.42502100000002</c:v>
                </c:pt>
                <c:pt idx="6">
                  <c:v>227.21090899999999</c:v>
                </c:pt>
                <c:pt idx="7">
                  <c:v>-834.27828</c:v>
                </c:pt>
                <c:pt idx="8">
                  <c:v>-66.959119000000001</c:v>
                </c:pt>
                <c:pt idx="9">
                  <c:v>-76.133326999999994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A-45EE-BC58-028AF1EB1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9869688"/>
        <c:axId val="239879488"/>
      </c:barChart>
      <c:catAx>
        <c:axId val="239869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9879488"/>
        <c:crosses val="autoZero"/>
        <c:auto val="1"/>
        <c:lblAlgn val="ctr"/>
        <c:lblOffset val="100"/>
        <c:noMultiLvlLbl val="0"/>
      </c:catAx>
      <c:valAx>
        <c:axId val="2398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Hebrew" charset="-79"/>
                    <a:ea typeface="Arial Hebrew" charset="-79"/>
                    <a:cs typeface="Arial Hebrew" charset="-79"/>
                  </a:defRPr>
                </a:pPr>
                <a:r>
                  <a:rPr lang="en-US" sz="1100" b="1">
                    <a:latin typeface="Arial Hebrew" charset="-79"/>
                    <a:ea typeface="Arial Hebrew" charset="-79"/>
                    <a:cs typeface="Arial Hebrew" charset="-79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Hebrew" charset="-79"/>
                  <a:ea typeface="Arial Hebrew" charset="-79"/>
                  <a:cs typeface="Arial Hebrew" charset="-79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986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High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6457013209478"/>
          <c:w val="0.77516863517060297"/>
          <c:h val="0.745453319134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14'!$D$2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B3-4527-94CD-FE26D387E597}"/>
              </c:ext>
            </c:extLst>
          </c:dPt>
          <c:cat>
            <c:strRef>
              <c:f>'Figure 14'!$C$3:$C$12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14'!$D$3:$D$12</c:f>
              <c:numCache>
                <c:formatCode>#,##0</c:formatCode>
                <c:ptCount val="10"/>
                <c:pt idx="0">
                  <c:v>351.20078999999998</c:v>
                </c:pt>
                <c:pt idx="1">
                  <c:v>1525.26019</c:v>
                </c:pt>
                <c:pt idx="2">
                  <c:v>599.69827399999997</c:v>
                </c:pt>
                <c:pt idx="3">
                  <c:v>1900.0553299999999</c:v>
                </c:pt>
                <c:pt idx="4">
                  <c:v>1978.7016590000001</c:v>
                </c:pt>
                <c:pt idx="5">
                  <c:v>2399.1774949999999</c:v>
                </c:pt>
                <c:pt idx="6">
                  <c:v>1828.3353529999999</c:v>
                </c:pt>
                <c:pt idx="7">
                  <c:v>1566.6650070000001</c:v>
                </c:pt>
                <c:pt idx="8">
                  <c:v>1568.009145</c:v>
                </c:pt>
                <c:pt idx="9">
                  <c:v>1592.3009139999999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6-40CA-91FA-10E9C8B6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9877528"/>
        <c:axId val="239870472"/>
      </c:barChart>
      <c:catAx>
        <c:axId val="239877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9870472"/>
        <c:crosses val="autoZero"/>
        <c:auto val="1"/>
        <c:lblAlgn val="ctr"/>
        <c:lblOffset val="100"/>
        <c:noMultiLvlLbl val="0"/>
      </c:catAx>
      <c:valAx>
        <c:axId val="239870472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Hebrew" charset="-79"/>
                    <a:ea typeface="Arial Hebrew" charset="-79"/>
                    <a:cs typeface="Arial Hebrew" charset="-79"/>
                  </a:defRPr>
                </a:pPr>
                <a:r>
                  <a:rPr lang="en-US" sz="1100" b="1">
                    <a:latin typeface="Arial Hebrew" charset="-79"/>
                    <a:ea typeface="Arial Hebrew" charset="-79"/>
                    <a:cs typeface="Arial Hebrew" charset="-79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Hebrew" charset="-79"/>
                  <a:ea typeface="Arial Hebrew" charset="-79"/>
                  <a:cs typeface="Arial Hebrew" charset="-79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987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Weighted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(Central 50%, Low 25%, High</a:t>
            </a:r>
            <a:r>
              <a:rPr lang="en-US" baseline="0">
                <a:latin typeface="Arial" charset="0"/>
                <a:ea typeface="Arial" charset="0"/>
                <a:cs typeface="Arial" charset="0"/>
              </a:rPr>
              <a:t> 25%</a:t>
            </a:r>
            <a:r>
              <a:rPr lang="en-US">
                <a:latin typeface="Arial" charset="0"/>
                <a:ea typeface="Arial" charset="0"/>
                <a:cs typeface="Arial" charset="0"/>
              </a:rPr>
              <a:t>)</a:t>
            </a:r>
          </a:p>
        </c:rich>
      </c:tx>
      <c:layout>
        <c:manualLayout>
          <c:xMode val="edge"/>
          <c:yMode val="edge"/>
          <c:x val="0.265772685548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6457013209478"/>
          <c:w val="0.77516863517060297"/>
          <c:h val="0.745453319134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14'!$G$2</c:f>
              <c:strCache>
                <c:ptCount val="1"/>
                <c:pt idx="0">
                  <c:v>Weighted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7E-4816-9F49-1CF0299121B2}"/>
              </c:ext>
            </c:extLst>
          </c:dPt>
          <c:cat>
            <c:strRef>
              <c:f>'Figure 14'!$C$3:$C$12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14'!$G$3:$G$12</c:f>
              <c:numCache>
                <c:formatCode>#,##0</c:formatCode>
                <c:ptCount val="10"/>
                <c:pt idx="0">
                  <c:v>-321.46658000000002</c:v>
                </c:pt>
                <c:pt idx="1">
                  <c:v>295.191532</c:v>
                </c:pt>
                <c:pt idx="2">
                  <c:v>-22.034156250000013</c:v>
                </c:pt>
                <c:pt idx="3">
                  <c:v>437.43256050000002</c:v>
                </c:pt>
                <c:pt idx="4">
                  <c:v>617.88226049999992</c:v>
                </c:pt>
                <c:pt idx="5">
                  <c:v>797.46678050000003</c:v>
                </c:pt>
                <c:pt idx="6">
                  <c:v>582.49421899999993</c:v>
                </c:pt>
                <c:pt idx="7">
                  <c:v>-206.91660574999997</c:v>
                </c:pt>
                <c:pt idx="8">
                  <c:v>137.63644400000001</c:v>
                </c:pt>
                <c:pt idx="9">
                  <c:v>165.25882374999998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5-46AD-ADD7-DEDBF878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9879880"/>
        <c:axId val="239881056"/>
      </c:barChart>
      <c:catAx>
        <c:axId val="239879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9881056"/>
        <c:crosses val="autoZero"/>
        <c:auto val="1"/>
        <c:lblAlgn val="ctr"/>
        <c:lblOffset val="100"/>
        <c:noMultiLvlLbl val="0"/>
      </c:catAx>
      <c:valAx>
        <c:axId val="2398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Hebrew" charset="-79"/>
                    <a:ea typeface="Arial Hebrew" charset="-79"/>
                    <a:cs typeface="Arial Hebrew" charset="-79"/>
                  </a:defRPr>
                </a:pPr>
                <a:r>
                  <a:rPr lang="en-US" sz="1100" b="1">
                    <a:latin typeface="Arial Hebrew" charset="-79"/>
                    <a:ea typeface="Arial Hebrew" charset="-79"/>
                    <a:cs typeface="Arial Hebrew" charset="-79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Hebrew" charset="-79"/>
                  <a:ea typeface="Arial Hebrew" charset="-79"/>
                  <a:cs typeface="Arial Hebrew" charset="-79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987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Central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</c:rich>
      </c:tx>
      <c:layout>
        <c:manualLayout>
          <c:xMode val="edge"/>
          <c:yMode val="edge"/>
          <c:x val="0.44842596167654403"/>
          <c:y val="3.1262200258270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6457013209478"/>
          <c:w val="0.77516863517060297"/>
          <c:h val="0.745453319134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14'!$E$2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00-4816-AE04-907BA3B1FF7B}"/>
              </c:ext>
            </c:extLst>
          </c:dPt>
          <c:cat>
            <c:strRef>
              <c:f>'Figure 14'!$C$3:$C$12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14'!$E$3:$E$12</c:f>
              <c:numCache>
                <c:formatCode>#,##0</c:formatCode>
                <c:ptCount val="10"/>
                <c:pt idx="0">
                  <c:v>-480.06258700000001</c:v>
                </c:pt>
                <c:pt idx="1">
                  <c:v>-78.164895000000001</c:v>
                </c:pt>
                <c:pt idx="2">
                  <c:v>-346.74675300000001</c:v>
                </c:pt>
                <c:pt idx="3">
                  <c:v>-222.07278700000001</c:v>
                </c:pt>
                <c:pt idx="4">
                  <c:v>129.935158</c:v>
                </c:pt>
                <c:pt idx="5">
                  <c:v>253.63230300000001</c:v>
                </c:pt>
                <c:pt idx="6">
                  <c:v>137.215307</c:v>
                </c:pt>
                <c:pt idx="7">
                  <c:v>-780.02657499999998</c:v>
                </c:pt>
                <c:pt idx="8">
                  <c:v>-475.25212499999998</c:v>
                </c:pt>
                <c:pt idx="9">
                  <c:v>-427.566146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2-45EE-9C66-9F4E0759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9881840"/>
        <c:axId val="239872432"/>
      </c:barChart>
      <c:catAx>
        <c:axId val="239881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9872432"/>
        <c:crosses val="autoZero"/>
        <c:auto val="1"/>
        <c:lblAlgn val="ctr"/>
        <c:lblOffset val="100"/>
        <c:noMultiLvlLbl val="0"/>
      </c:catAx>
      <c:valAx>
        <c:axId val="23987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Hebrew" charset="-79"/>
                    <a:ea typeface="Arial Hebrew" charset="-79"/>
                    <a:cs typeface="Arial Hebrew" charset="-79"/>
                  </a:defRPr>
                </a:pPr>
                <a:r>
                  <a:rPr lang="en-US" sz="1100" b="1">
                    <a:latin typeface="Arial Hebrew" charset="-79"/>
                    <a:ea typeface="Arial Hebrew" charset="-79"/>
                    <a:cs typeface="Arial Hebrew" charset="-79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Hebrew" charset="-79"/>
                  <a:ea typeface="Arial Hebrew" charset="-79"/>
                  <a:cs typeface="Arial Hebrew" charset="-79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988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15'!$D$4</c:f>
              <c:strCache>
                <c:ptCount val="1"/>
                <c:pt idx="0">
                  <c:v>Option B1</c:v>
                </c:pt>
              </c:strCache>
            </c:strRef>
          </c:tx>
          <c:spPr>
            <a:solidFill>
              <a:srgbClr val="5F277E"/>
            </a:solidFill>
            <a:ln>
              <a:noFill/>
            </a:ln>
            <a:effectLst/>
          </c:spPr>
          <c:invertIfNegative val="0"/>
          <c:cat>
            <c:strRef>
              <c:f>'Figure 15'!$C$5:$C$13</c:f>
              <c:strCache>
                <c:ptCount val="9"/>
                <c:pt idx="0">
                  <c:v> Central results </c:v>
                </c:pt>
                <c:pt idx="1">
                  <c:v> Eyre Pensinsula </c:v>
                </c:pt>
                <c:pt idx="2">
                  <c:v> High gas </c:v>
                </c:pt>
                <c:pt idx="3">
                  <c:v> Increased role for gas </c:v>
                </c:pt>
                <c:pt idx="4">
                  <c:v> RoCoF 1 Hz/s </c:v>
                </c:pt>
                <c:pt idx="5">
                  <c:v> 45% Emissions reduction </c:v>
                </c:pt>
                <c:pt idx="6">
                  <c:v> Virtual Power Plant </c:v>
                </c:pt>
                <c:pt idx="7">
                  <c:v> Higher coal prices </c:v>
                </c:pt>
                <c:pt idx="8">
                  <c:v> Heywood declared protected </c:v>
                </c:pt>
              </c:strCache>
            </c:strRef>
          </c:cat>
          <c:val>
            <c:numRef>
              <c:f>'Figure 15'!$D$5:$D$13</c:f>
              <c:numCache>
                <c:formatCode>#,##0</c:formatCode>
                <c:ptCount val="9"/>
                <c:pt idx="0">
                  <c:v>47.932647361171604</c:v>
                </c:pt>
                <c:pt idx="1">
                  <c:v>200.09715242841801</c:v>
                </c:pt>
                <c:pt idx="2">
                  <c:v>377.86901097866985</c:v>
                </c:pt>
                <c:pt idx="3">
                  <c:v>96.752077264583093</c:v>
                </c:pt>
                <c:pt idx="4">
                  <c:v>400.78201256571595</c:v>
                </c:pt>
                <c:pt idx="5">
                  <c:v>254.01651320034028</c:v>
                </c:pt>
                <c:pt idx="6">
                  <c:v>19.273269424293872</c:v>
                </c:pt>
                <c:pt idx="7">
                  <c:v>184.3805117814922</c:v>
                </c:pt>
                <c:pt idx="8">
                  <c:v>716.51302026526957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5-4851-ADAB-36D858F4E59B}"/>
            </c:ext>
          </c:extLst>
        </c:ser>
        <c:ser>
          <c:idx val="1"/>
          <c:order val="1"/>
          <c:tx>
            <c:strRef>
              <c:f>'Figure 15'!$E$4</c:f>
              <c:strCache>
                <c:ptCount val="1"/>
                <c:pt idx="0">
                  <c:v>Option C3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strRef>
              <c:f>'Figure 15'!$C$5:$C$13</c:f>
              <c:strCache>
                <c:ptCount val="9"/>
                <c:pt idx="0">
                  <c:v> Central results </c:v>
                </c:pt>
                <c:pt idx="1">
                  <c:v> Eyre Pensinsula </c:v>
                </c:pt>
                <c:pt idx="2">
                  <c:v> High gas </c:v>
                </c:pt>
                <c:pt idx="3">
                  <c:v> Increased role for gas </c:v>
                </c:pt>
                <c:pt idx="4">
                  <c:v> RoCoF 1 Hz/s </c:v>
                </c:pt>
                <c:pt idx="5">
                  <c:v> 45% Emissions reduction </c:v>
                </c:pt>
                <c:pt idx="6">
                  <c:v> Virtual Power Plant </c:v>
                </c:pt>
                <c:pt idx="7">
                  <c:v> Higher coal prices </c:v>
                </c:pt>
                <c:pt idx="8">
                  <c:v> Heywood declared protected </c:v>
                </c:pt>
              </c:strCache>
            </c:strRef>
          </c:cat>
          <c:val>
            <c:numRef>
              <c:f>'Figure 15'!$E$5:$E$13</c:f>
              <c:numCache>
                <c:formatCode>#,##0</c:formatCode>
                <c:ptCount val="9"/>
                <c:pt idx="0">
                  <c:v>301</c:v>
                </c:pt>
                <c:pt idx="1">
                  <c:v>607.3213581793085</c:v>
                </c:pt>
                <c:pt idx="2">
                  <c:v>891.82338469389117</c:v>
                </c:pt>
                <c:pt idx="3">
                  <c:v>253.47902461888518</c:v>
                </c:pt>
                <c:pt idx="4">
                  <c:v>775.86082812991799</c:v>
                </c:pt>
                <c:pt idx="5">
                  <c:v>636.86539245397637</c:v>
                </c:pt>
                <c:pt idx="6">
                  <c:v>220.0611188576072</c:v>
                </c:pt>
                <c:pt idx="7">
                  <c:v>289.40451563260683</c:v>
                </c:pt>
                <c:pt idx="8">
                  <c:v>1047.2689344919802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5-4851-ADAB-36D858F4E59B}"/>
            </c:ext>
          </c:extLst>
        </c:ser>
        <c:ser>
          <c:idx val="2"/>
          <c:order val="2"/>
          <c:tx>
            <c:strRef>
              <c:f>'Figure 15'!$F$4</c:f>
              <c:strCache>
                <c:ptCount val="1"/>
                <c:pt idx="0">
                  <c:v>Option D1</c:v>
                </c:pt>
              </c:strCache>
            </c:strRef>
          </c:tx>
          <c:spPr>
            <a:solidFill>
              <a:srgbClr val="F89346"/>
            </a:solidFill>
            <a:ln>
              <a:noFill/>
            </a:ln>
            <a:effectLst/>
          </c:spPr>
          <c:invertIfNegative val="0"/>
          <c:cat>
            <c:strRef>
              <c:f>'Figure 15'!$C$5:$C$13</c:f>
              <c:strCache>
                <c:ptCount val="9"/>
                <c:pt idx="0">
                  <c:v> Central results </c:v>
                </c:pt>
                <c:pt idx="1">
                  <c:v> Eyre Pensinsula </c:v>
                </c:pt>
                <c:pt idx="2">
                  <c:v> High gas </c:v>
                </c:pt>
                <c:pt idx="3">
                  <c:v> Increased role for gas </c:v>
                </c:pt>
                <c:pt idx="4">
                  <c:v> RoCoF 1 Hz/s </c:v>
                </c:pt>
                <c:pt idx="5">
                  <c:v> 45% Emissions reduction </c:v>
                </c:pt>
                <c:pt idx="6">
                  <c:v> Virtual Power Plant </c:v>
                </c:pt>
                <c:pt idx="7">
                  <c:v> Higher coal prices </c:v>
                </c:pt>
                <c:pt idx="8">
                  <c:v> Heywood declared protected </c:v>
                </c:pt>
              </c:strCache>
            </c:strRef>
          </c:cat>
          <c:val>
            <c:numRef>
              <c:f>'Figure 15'!$F$5:$F$13</c:f>
              <c:numCache>
                <c:formatCode>#,##0</c:formatCode>
                <c:ptCount val="9"/>
                <c:pt idx="0">
                  <c:v>-329.24514799999997</c:v>
                </c:pt>
                <c:pt idx="1">
                  <c:v>355.00116460153777</c:v>
                </c:pt>
                <c:pt idx="2">
                  <c:v>381.3101144742073</c:v>
                </c:pt>
                <c:pt idx="3">
                  <c:v>-357.75302611106468</c:v>
                </c:pt>
                <c:pt idx="4">
                  <c:v>151.29673091390384</c:v>
                </c:pt>
                <c:pt idx="5">
                  <c:v>291.00947771715556</c:v>
                </c:pt>
                <c:pt idx="6">
                  <c:v>-301.84996272792449</c:v>
                </c:pt>
                <c:pt idx="7">
                  <c:v>-44.20017325867471</c:v>
                </c:pt>
                <c:pt idx="8">
                  <c:v>430.81576823105513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5-4851-ADAB-36D858F4E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288576"/>
        <c:axId val="517288184"/>
      </c:barChart>
      <c:catAx>
        <c:axId val="51728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88184"/>
        <c:crosses val="autoZero"/>
        <c:auto val="1"/>
        <c:lblAlgn val="ctr"/>
        <c:lblOffset val="100"/>
        <c:noMultiLvlLbl val="0"/>
      </c:catAx>
      <c:valAx>
        <c:axId val="51728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8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95903691535903E-2"/>
          <c:y val="2.2962961745382302E-2"/>
          <c:w val="0.93729859518648895"/>
          <c:h val="0.7805400261882580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16'!$H$3</c:f>
              <c:strCache>
                <c:ptCount val="1"/>
                <c:pt idx="0">
                  <c:v>Central result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16'!$C$4:$C$6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16'!$H$4:$H$6</c:f>
              <c:numCache>
                <c:formatCode>0%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E-4EA1-A15C-83AD2E7E5B65}"/>
            </c:ext>
          </c:extLst>
        </c:ser>
        <c:ser>
          <c:idx val="0"/>
          <c:order val="1"/>
          <c:tx>
            <c:strRef>
              <c:f>'Figure 16'!$D$3</c:f>
              <c:strCache>
                <c:ptCount val="1"/>
                <c:pt idx="0">
                  <c:v>Eyre Pensinsula mining load</c:v>
                </c:pt>
              </c:strCache>
            </c:strRef>
          </c:tx>
          <c:spPr>
            <a:solidFill>
              <a:srgbClr val="F89346"/>
            </a:solidFill>
            <a:ln>
              <a:noFill/>
            </a:ln>
            <a:effectLst/>
          </c:spPr>
          <c:invertIfNegative val="0"/>
          <c:cat>
            <c:strRef>
              <c:f>'Figure 16'!$C$4:$C$6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16'!$D$4:$D$6</c:f>
              <c:numCache>
                <c:formatCode>0%</c:formatCode>
                <c:ptCount val="3"/>
                <c:pt idx="0">
                  <c:v>0.66518765000691304</c:v>
                </c:pt>
                <c:pt idx="1">
                  <c:v>2.0189326142000952</c:v>
                </c:pt>
                <c:pt idx="2">
                  <c:v>1.180138685459259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E-4EA1-A15C-83AD2E7E5B65}"/>
            </c:ext>
          </c:extLst>
        </c:ser>
        <c:ser>
          <c:idx val="1"/>
          <c:order val="2"/>
          <c:tx>
            <c:strRef>
              <c:f>'Figure 16'!$E$3</c:f>
              <c:strCache>
                <c:ptCount val="1"/>
                <c:pt idx="0">
                  <c:v>Higher gas prices ~ $11.87/GJ</c:v>
                </c:pt>
              </c:strCache>
            </c:strRef>
          </c:tx>
          <c:spPr>
            <a:solidFill>
              <a:srgbClr val="5F277E"/>
            </a:solidFill>
            <a:ln>
              <a:noFill/>
            </a:ln>
            <a:effectLst/>
          </c:spPr>
          <c:invertIfNegative val="0"/>
          <c:cat>
            <c:strRef>
              <c:f>'Figure 16'!$C$4:$C$6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16'!$E$4:$E$6</c:f>
              <c:numCache>
                <c:formatCode>0%</c:formatCode>
                <c:ptCount val="3"/>
                <c:pt idx="0">
                  <c:v>1.2561588027258717</c:v>
                </c:pt>
                <c:pt idx="1">
                  <c:v>2.9647093638574411</c:v>
                </c:pt>
                <c:pt idx="2">
                  <c:v>1.2675981436652484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E-4EA1-A15C-83AD2E7E5B65}"/>
            </c:ext>
          </c:extLst>
        </c:ser>
        <c:ser>
          <c:idx val="2"/>
          <c:order val="3"/>
          <c:tx>
            <c:strRef>
              <c:f>'Figure 16'!$F$3</c:f>
              <c:strCache>
                <c:ptCount val="1"/>
                <c:pt idx="0">
                  <c:v>RoCoF 1 Hz/s on loss of Heywood Interconnectory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strRef>
              <c:f>'Figure 16'!$C$4:$C$6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16'!$F$4:$F$6</c:f>
              <c:numCache>
                <c:formatCode>0%</c:formatCode>
                <c:ptCount val="3"/>
                <c:pt idx="0">
                  <c:v>1.3323290305143169</c:v>
                </c:pt>
                <c:pt idx="1">
                  <c:v>2.5792123212786984</c:v>
                </c:pt>
                <c:pt idx="2">
                  <c:v>1.4936076449130051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E-4EA1-A15C-83AD2E7E5B65}"/>
            </c:ext>
          </c:extLst>
        </c:ser>
        <c:ser>
          <c:idx val="3"/>
          <c:order val="4"/>
          <c:tx>
            <c:strRef>
              <c:f>'Figure 16'!$G$3</c:f>
              <c:strCache>
                <c:ptCount val="1"/>
                <c:pt idx="0">
                  <c:v>45% Emissions reduction</c:v>
                </c:pt>
              </c:strCache>
            </c:strRef>
          </c:tx>
          <c:spPr>
            <a:solidFill>
              <a:srgbClr val="E2056E"/>
            </a:solidFill>
            <a:ln>
              <a:noFill/>
            </a:ln>
            <a:effectLst/>
          </c:spPr>
          <c:invertIfNegative val="0"/>
          <c:cat>
            <c:strRef>
              <c:f>'Figure 16'!$C$4:$C$6</c:f>
              <c:strCache>
                <c:ptCount val="3"/>
                <c:pt idx="0">
                  <c:v> Option B1 </c:v>
                </c:pt>
                <c:pt idx="1">
                  <c:v> Option C3 </c:v>
                </c:pt>
                <c:pt idx="2">
                  <c:v> Option D1 </c:v>
                </c:pt>
              </c:strCache>
            </c:strRef>
          </c:cat>
          <c:val>
            <c:numRef>
              <c:f>'Figure 16'!$G$4:$G$6</c:f>
              <c:numCache>
                <c:formatCode>0%</c:formatCode>
                <c:ptCount val="3"/>
                <c:pt idx="0">
                  <c:v>0.84443304378921902</c:v>
                </c:pt>
                <c:pt idx="1">
                  <c:v>2.1171465392479312</c:v>
                </c:pt>
                <c:pt idx="2">
                  <c:v>1.9580580011234074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2E-4EA1-A15C-83AD2E7E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347320"/>
        <c:axId val="520345360"/>
      </c:barChart>
      <c:catAx>
        <c:axId val="52034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345360"/>
        <c:crosses val="autoZero"/>
        <c:auto val="1"/>
        <c:lblAlgn val="ctr"/>
        <c:lblOffset val="100"/>
        <c:noMultiLvlLbl val="0"/>
      </c:catAx>
      <c:valAx>
        <c:axId val="52034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34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82295297288301E-2"/>
          <c:y val="0.85525511648439012"/>
          <c:w val="0.98151769643974263"/>
          <c:h val="0.1447449886374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High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5260389108754391"/>
          <c:w val="0.77516863517060297"/>
          <c:h val="0.692047465222455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B3-4527-94CD-FE26D387E597}"/>
              </c:ext>
            </c:extLst>
          </c:dPt>
          <c:cat>
            <c:strRef>
              <c:f>'Figure E.3. and 12'!$C$2:$C$11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E.3. and 12'!$D$2:$D$11</c:f>
              <c:numCache>
                <c:formatCode>#,##0</c:formatCode>
                <c:ptCount val="10"/>
                <c:pt idx="0">
                  <c:v>545.50173299999994</c:v>
                </c:pt>
                <c:pt idx="1">
                  <c:v>1725.0015759999999</c:v>
                </c:pt>
                <c:pt idx="2">
                  <c:v>700.12477100000001</c:v>
                </c:pt>
                <c:pt idx="3">
                  <c:v>2022.681607</c:v>
                </c:pt>
                <c:pt idx="4">
                  <c:v>2149.5795910000002</c:v>
                </c:pt>
                <c:pt idx="5">
                  <c:v>2575.747613</c:v>
                </c:pt>
                <c:pt idx="6">
                  <c:v>1979.9375700000001</c:v>
                </c:pt>
                <c:pt idx="7">
                  <c:v>1874.8445999999999</c:v>
                </c:pt>
                <c:pt idx="8">
                  <c:v>1714.016122</c:v>
                </c:pt>
                <c:pt idx="9">
                  <c:v>1740.9829420000001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'Figure E.3. and 12'!#REF!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86-40CA-91FA-10E9C8B6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6463056"/>
        <c:axId val="236465016"/>
      </c:barChart>
      <c:catAx>
        <c:axId val="23646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6465016"/>
        <c:crosses val="autoZero"/>
        <c:auto val="1"/>
        <c:lblAlgn val="ctr"/>
        <c:lblOffset val="100"/>
        <c:noMultiLvlLbl val="0"/>
      </c:catAx>
      <c:valAx>
        <c:axId val="236465016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b="1">
                    <a:latin typeface="Arial" charset="0"/>
                    <a:ea typeface="Arial" charset="0"/>
                    <a:cs typeface="Arial" charset="0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646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Weighted</a:t>
            </a:r>
          </a:p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(Central 50%, Low 25%, High</a:t>
            </a:r>
            <a:r>
              <a:rPr lang="en-US" baseline="0">
                <a:latin typeface="Arial" charset="0"/>
                <a:ea typeface="Arial" charset="0"/>
                <a:cs typeface="Arial" charset="0"/>
              </a:rPr>
              <a:t> 25%</a:t>
            </a:r>
            <a:r>
              <a:rPr lang="en-US">
                <a:latin typeface="Arial" charset="0"/>
                <a:ea typeface="Arial" charset="0"/>
                <a:cs typeface="Arial" charset="0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5888694048393828"/>
          <c:w val="0.77516863517060297"/>
          <c:h val="0.68576441582606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7E-4816-9F49-1CF0299121B2}"/>
              </c:ext>
            </c:extLst>
          </c:dPt>
          <c:cat>
            <c:strRef>
              <c:f>'Figure E.3. and 12'!$C$2:$C$11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E.3. and 12'!$G$2:$G$11</c:f>
              <c:numCache>
                <c:formatCode>#,##0</c:formatCode>
                <c:ptCount val="10"/>
                <c:pt idx="0">
                  <c:v>-7.5976895000000155</c:v>
                </c:pt>
                <c:pt idx="1">
                  <c:v>494.93291799999997</c:v>
                </c:pt>
                <c:pt idx="2">
                  <c:v>78.392340500000003</c:v>
                </c:pt>
                <c:pt idx="3">
                  <c:v>560.05883749999998</c:v>
                </c:pt>
                <c:pt idx="4">
                  <c:v>788.76019274999999</c:v>
                </c:pt>
                <c:pt idx="5">
                  <c:v>974.03689800000006</c:v>
                </c:pt>
                <c:pt idx="6">
                  <c:v>734.09643649999998</c:v>
                </c:pt>
                <c:pt idx="7">
                  <c:v>101.26298674999995</c:v>
                </c:pt>
                <c:pt idx="8">
                  <c:v>283.64342099999999</c:v>
                </c:pt>
                <c:pt idx="9">
                  <c:v>313.94085100000001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'Figure E.3. and 12'!#REF!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D45-46AD-ADD7-DEDBF878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6465408"/>
        <c:axId val="236465800"/>
      </c:barChart>
      <c:catAx>
        <c:axId val="236465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6465800"/>
        <c:crosses val="autoZero"/>
        <c:auto val="1"/>
        <c:lblAlgn val="ctr"/>
        <c:lblOffset val="100"/>
        <c:noMultiLvlLbl val="0"/>
      </c:catAx>
      <c:valAx>
        <c:axId val="23646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b="1">
                    <a:latin typeface="Arial" charset="0"/>
                    <a:ea typeface="Arial" charset="0"/>
                    <a:cs typeface="Arial" charset="0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charset="0"/>
                <a:ea typeface="Arial" charset="0"/>
                <a:cs typeface="Arial" charset="0"/>
              </a:rPr>
              <a:t>Central</a:t>
            </a:r>
          </a:p>
          <a:p>
            <a:pPr>
              <a:defRPr/>
            </a:pPr>
            <a:endParaRPr lang="en-US">
              <a:latin typeface="Arial" charset="0"/>
              <a:ea typeface="Arial" charset="0"/>
              <a:cs typeface="Arial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275809273841"/>
          <c:y val="0.16457013209478"/>
          <c:w val="0.77516863517060297"/>
          <c:h val="0.745453319134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7A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893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00-4816-AE04-907BA3B1FF7B}"/>
              </c:ext>
            </c:extLst>
          </c:dPt>
          <c:cat>
            <c:strRef>
              <c:f>'Figure E.3. and 12'!$C$2:$C$11</c:f>
              <c:strCache>
                <c:ptCount val="10"/>
                <c:pt idx="0">
                  <c:v> Option A </c:v>
                </c:pt>
                <c:pt idx="1">
                  <c:v> Option B1 </c:v>
                </c:pt>
                <c:pt idx="2">
                  <c:v> Option C1 </c:v>
                </c:pt>
                <c:pt idx="3">
                  <c:v> Option C2 </c:v>
                </c:pt>
                <c:pt idx="4">
                  <c:v> Option C3 </c:v>
                </c:pt>
                <c:pt idx="5">
                  <c:v> Option C3i </c:v>
                </c:pt>
                <c:pt idx="6">
                  <c:v> Option C4 </c:v>
                </c:pt>
                <c:pt idx="7">
                  <c:v> Option C5 </c:v>
                </c:pt>
                <c:pt idx="8">
                  <c:v> Option D1 </c:v>
                </c:pt>
                <c:pt idx="9">
                  <c:v> Option D1i </c:v>
                </c:pt>
              </c:strCache>
            </c:strRef>
          </c:cat>
          <c:val>
            <c:numRef>
              <c:f>'Figure E.3. and 12'!$E$2:$E$11</c:f>
              <c:numCache>
                <c:formatCode>#,##0</c:formatCode>
                <c:ptCount val="10"/>
                <c:pt idx="0">
                  <c:v>-134.183592</c:v>
                </c:pt>
                <c:pt idx="1">
                  <c:v>121.576491</c:v>
                </c:pt>
                <c:pt idx="2">
                  <c:v>-246.320256</c:v>
                </c:pt>
                <c:pt idx="3">
                  <c:v>-99.446510000000004</c:v>
                </c:pt>
                <c:pt idx="4">
                  <c:v>300.81308999999999</c:v>
                </c:pt>
                <c:pt idx="5">
                  <c:v>430.20242000000002</c:v>
                </c:pt>
                <c:pt idx="6">
                  <c:v>288.81752499999999</c:v>
                </c:pt>
                <c:pt idx="7">
                  <c:v>-471.84698300000002</c:v>
                </c:pt>
                <c:pt idx="8">
                  <c:v>-329.24514799999997</c:v>
                </c:pt>
                <c:pt idx="9">
                  <c:v>-278.884119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'Figure E.3. and 12'!#REF!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402-45EE-9C66-9F4E0759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236176600"/>
        <c:axId val="236176992"/>
      </c:barChart>
      <c:catAx>
        <c:axId val="236176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6176992"/>
        <c:crosses val="autoZero"/>
        <c:auto val="1"/>
        <c:lblAlgn val="ctr"/>
        <c:lblOffset val="100"/>
        <c:noMultiLvlLbl val="0"/>
      </c:catAx>
      <c:valAx>
        <c:axId val="23617699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Hebrew" charset="-79"/>
                    <a:ea typeface="Arial Hebrew" charset="-79"/>
                    <a:cs typeface="Arial Hebrew" charset="-79"/>
                  </a:defRPr>
                </a:pPr>
                <a:r>
                  <a:rPr lang="en-US" sz="1100" b="1">
                    <a:latin typeface="Arial Hebrew" charset="-79"/>
                    <a:ea typeface="Arial Hebrew" charset="-79"/>
                    <a:cs typeface="Arial Hebrew" charset="-79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Hebrew" charset="-79"/>
                  <a:ea typeface="Arial Hebrew" charset="-79"/>
                  <a:cs typeface="Arial Hebrew" charset="-79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Hebrew" charset="-79"/>
                <a:ea typeface="Arial Hebrew" charset="-79"/>
                <a:cs typeface="Arial Hebrew" charset="-79"/>
              </a:defRPr>
            </a:pPr>
            <a:endParaRPr lang="en-US"/>
          </a:p>
        </c:txPr>
        <c:crossAx val="23617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Central!$C$2</c:f>
              <c:strCache>
                <c:ptCount val="1"/>
                <c:pt idx="0">
                  <c:v>Capital costs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Central!$C$3:$C$12</c:f>
              <c:numCache>
                <c:formatCode>#,##0</c:formatCode>
                <c:ptCount val="10"/>
                <c:pt idx="0">
                  <c:v>2.750089</c:v>
                </c:pt>
                <c:pt idx="1">
                  <c:v>998.70692899999995</c:v>
                </c:pt>
                <c:pt idx="2">
                  <c:v>502.13248299999998</c:v>
                </c:pt>
                <c:pt idx="3">
                  <c:v>613.13138600000002</c:v>
                </c:pt>
                <c:pt idx="4">
                  <c:v>854.38966300000004</c:v>
                </c:pt>
                <c:pt idx="5">
                  <c:v>882.85058800000002</c:v>
                </c:pt>
                <c:pt idx="6">
                  <c:v>758.01108699999997</c:v>
                </c:pt>
                <c:pt idx="7">
                  <c:v>1540.897964</c:v>
                </c:pt>
                <c:pt idx="8">
                  <c:v>730.03488500000003</c:v>
                </c:pt>
                <c:pt idx="9">
                  <c:v>743.41013699999996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5-443D-9600-0A031C0FAE3A}"/>
            </c:ext>
          </c:extLst>
        </c:ser>
        <c:ser>
          <c:idx val="1"/>
          <c:order val="1"/>
          <c:tx>
            <c:strRef>
              <c:f>Central!$D$2</c:f>
              <c:strCache>
                <c:ptCount val="1"/>
                <c:pt idx="0">
                  <c:v>Routine maintenance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Central!$D$3:$D$12</c:f>
              <c:numCache>
                <c:formatCode>#,##0</c:formatCode>
                <c:ptCount val="10"/>
                <c:pt idx="0">
                  <c:v>10.208189000000001</c:v>
                </c:pt>
                <c:pt idx="1">
                  <c:v>98.629474999999999</c:v>
                </c:pt>
                <c:pt idx="2">
                  <c:v>14.052854999999999</c:v>
                </c:pt>
                <c:pt idx="3">
                  <c:v>14.052854999999999</c:v>
                </c:pt>
                <c:pt idx="4">
                  <c:v>14.052854999999999</c:v>
                </c:pt>
                <c:pt idx="5">
                  <c:v>14.052854999999999</c:v>
                </c:pt>
                <c:pt idx="6">
                  <c:v>14.052854999999999</c:v>
                </c:pt>
                <c:pt idx="7">
                  <c:v>38.751238000000001</c:v>
                </c:pt>
                <c:pt idx="8">
                  <c:v>14.052854999999999</c:v>
                </c:pt>
                <c:pt idx="9">
                  <c:v>14.052854999999999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5-443D-9600-0A031C0FAE3A}"/>
            </c:ext>
          </c:extLst>
        </c:ser>
        <c:ser>
          <c:idx val="2"/>
          <c:order val="2"/>
          <c:tx>
            <c:strRef>
              <c:f>Central!$G$2</c:f>
              <c:strCache>
                <c:ptCount val="1"/>
                <c:pt idx="0">
                  <c:v>Network Support Agreements</c:v>
                </c:pt>
              </c:strCache>
            </c:strRef>
          </c:tx>
          <c:spPr>
            <a:solidFill>
              <a:srgbClr val="5F277E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Central!$G$3:$G$12</c:f>
              <c:numCache>
                <c:formatCode>#,##0</c:formatCode>
                <c:ptCount val="10"/>
                <c:pt idx="0">
                  <c:v>1151.0965900000001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05-443D-9600-0A031C0FA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82232"/>
        <c:axId val="239883016"/>
      </c:barChart>
      <c:catAx>
        <c:axId val="23988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9883016"/>
        <c:crosses val="autoZero"/>
        <c:auto val="1"/>
        <c:lblAlgn val="ctr"/>
        <c:lblOffset val="100"/>
        <c:noMultiLvlLbl val="0"/>
      </c:catAx>
      <c:valAx>
        <c:axId val="23988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AU" sz="1400" b="1">
                    <a:latin typeface="Arial" charset="0"/>
                    <a:ea typeface="Arial" charset="0"/>
                    <a:cs typeface="Arial" charset="0"/>
                  </a:rPr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3988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Central!$R$2</c:f>
              <c:strCache>
                <c:ptCount val="1"/>
                <c:pt idx="0">
                  <c:v>Gross benefits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Central!$R$3:$R$12</c:f>
              <c:numCache>
                <c:formatCode>#,##0</c:formatCode>
                <c:ptCount val="10"/>
                <c:pt idx="0">
                  <c:v>1026.494516</c:v>
                </c:pt>
                <c:pt idx="1">
                  <c:v>1222.4669800000001</c:v>
                </c:pt>
                <c:pt idx="2">
                  <c:v>279.9276329999999</c:v>
                </c:pt>
                <c:pt idx="3">
                  <c:v>523.21528000000001</c:v>
                </c:pt>
                <c:pt idx="4">
                  <c:v>1163.7870890000002</c:v>
                </c:pt>
                <c:pt idx="5">
                  <c:v>1319.9628730000002</c:v>
                </c:pt>
                <c:pt idx="6">
                  <c:v>1054.5284650000001</c:v>
                </c:pt>
                <c:pt idx="7">
                  <c:v>1098.3826089999998</c:v>
                </c:pt>
                <c:pt idx="8">
                  <c:v>427.34237899999999</c:v>
                </c:pt>
                <c:pt idx="9">
                  <c:v>490.84392600000001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2-49C5-B258-198F796B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83408"/>
        <c:axId val="239882624"/>
      </c:barChart>
      <c:catAx>
        <c:axId val="23988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82624"/>
        <c:crosses val="autoZero"/>
        <c:auto val="1"/>
        <c:lblAlgn val="ctr"/>
        <c:lblOffset val="100"/>
        <c:noMultiLvlLbl val="0"/>
      </c:catAx>
      <c:valAx>
        <c:axId val="23988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8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Central!$I$2</c:f>
              <c:strCache>
                <c:ptCount val="1"/>
                <c:pt idx="0">
                  <c:v>Unrelated network investments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Central!$I$3:$I$12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3-4F81-8FC6-6FEF0A15C045}"/>
            </c:ext>
          </c:extLst>
        </c:ser>
        <c:ser>
          <c:idx val="1"/>
          <c:order val="1"/>
          <c:tx>
            <c:strRef>
              <c:f>Central!$J$2</c:f>
              <c:strCache>
                <c:ptCount val="1"/>
                <c:pt idx="0">
                  <c:v>Avoided fuel costs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Central!$J$3:$J$12</c:f>
              <c:numCache>
                <c:formatCode>#,##0</c:formatCode>
                <c:ptCount val="10"/>
                <c:pt idx="0">
                  <c:v>994.25934900000004</c:v>
                </c:pt>
                <c:pt idx="1">
                  <c:v>567.82239000000004</c:v>
                </c:pt>
                <c:pt idx="2">
                  <c:v>360.73369500000001</c:v>
                </c:pt>
                <c:pt idx="3">
                  <c:v>535.03535299999999</c:v>
                </c:pt>
                <c:pt idx="4">
                  <c:v>939.10669800000005</c:v>
                </c:pt>
                <c:pt idx="5">
                  <c:v>1026.731939</c:v>
                </c:pt>
                <c:pt idx="6">
                  <c:v>786.59434399999998</c:v>
                </c:pt>
                <c:pt idx="7">
                  <c:v>981.76615200000003</c:v>
                </c:pt>
                <c:pt idx="8">
                  <c:v>518.27127800000005</c:v>
                </c:pt>
                <c:pt idx="9">
                  <c:v>580.68238799999995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3-4F81-8FC6-6FEF0A15C045}"/>
            </c:ext>
          </c:extLst>
        </c:ser>
        <c:ser>
          <c:idx val="2"/>
          <c:order val="2"/>
          <c:tx>
            <c:strRef>
              <c:f>Central!$K$2</c:f>
              <c:strCache>
                <c:ptCount val="1"/>
                <c:pt idx="0">
                  <c:v>Avoided REZ transmission CAPEX</c:v>
                </c:pt>
              </c:strCache>
            </c:strRef>
          </c:tx>
          <c:spPr>
            <a:solidFill>
              <a:srgbClr val="F89346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Central!$K$3:$K$12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81.882005000000007</c:v>
                </c:pt>
                <c:pt idx="4">
                  <c:v>262.02241600000002</c:v>
                </c:pt>
                <c:pt idx="5">
                  <c:v>327.52802000000003</c:v>
                </c:pt>
                <c:pt idx="6">
                  <c:v>327.52802000000003</c:v>
                </c:pt>
                <c:pt idx="7">
                  <c:v>163.76401000000001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53-4F81-8FC6-6FEF0A15C045}"/>
            </c:ext>
          </c:extLst>
        </c:ser>
        <c:ser>
          <c:idx val="3"/>
          <c:order val="3"/>
          <c:tx>
            <c:strRef>
              <c:f>Central!$L$2</c:f>
              <c:strCache>
                <c:ptCount val="1"/>
                <c:pt idx="0">
                  <c:v>Avoided generator fixed costs</c:v>
                </c:pt>
              </c:strCache>
            </c:strRef>
          </c:tx>
          <c:spPr>
            <a:solidFill>
              <a:srgbClr val="5F277E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Central!$L$3:$L$12</c:f>
              <c:numCache>
                <c:formatCode>#,##0</c:formatCode>
                <c:ptCount val="10"/>
                <c:pt idx="0">
                  <c:v>0</c:v>
                </c:pt>
                <c:pt idx="1">
                  <c:v>360.64941700000003</c:v>
                </c:pt>
                <c:pt idx="2">
                  <c:v>204.03915599999999</c:v>
                </c:pt>
                <c:pt idx="3">
                  <c:v>194.872051</c:v>
                </c:pt>
                <c:pt idx="4">
                  <c:v>207.690043</c:v>
                </c:pt>
                <c:pt idx="5">
                  <c:v>207.68943200000001</c:v>
                </c:pt>
                <c:pt idx="6">
                  <c:v>204.48415600000001</c:v>
                </c:pt>
                <c:pt idx="7">
                  <c:v>186.428033</c:v>
                </c:pt>
                <c:pt idx="8">
                  <c:v>190.681849</c:v>
                </c:pt>
                <c:pt idx="9">
                  <c:v>190.681849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53-4F81-8FC6-6FEF0A15C045}"/>
            </c:ext>
          </c:extLst>
        </c:ser>
        <c:ser>
          <c:idx val="4"/>
          <c:order val="4"/>
          <c:tx>
            <c:strRef>
              <c:f>Central!$M$2</c:f>
              <c:strCache>
                <c:ptCount val="1"/>
                <c:pt idx="0">
                  <c:v>Renewable Energy Target penalty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Central!$M$3:$M$12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53-4F81-8FC6-6FEF0A15C045}"/>
            </c:ext>
          </c:extLst>
        </c:ser>
        <c:ser>
          <c:idx val="5"/>
          <c:order val="5"/>
          <c:tx>
            <c:strRef>
              <c:f>Central!$N$2</c:f>
              <c:strCache>
                <c:ptCount val="1"/>
                <c:pt idx="0">
                  <c:v>Voluntary load curtailment</c:v>
                </c:pt>
              </c:strCache>
            </c:strRef>
          </c:tx>
          <c:spPr>
            <a:solidFill>
              <a:srgbClr val="BFCF25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Central!$N$3:$N$12</c:f>
              <c:numCache>
                <c:formatCode>#,##0</c:formatCode>
                <c:ptCount val="10"/>
                <c:pt idx="0">
                  <c:v>32.235166999999997</c:v>
                </c:pt>
                <c:pt idx="1">
                  <c:v>1.7859119999999999</c:v>
                </c:pt>
                <c:pt idx="2">
                  <c:v>3.3504309999999999</c:v>
                </c:pt>
                <c:pt idx="3">
                  <c:v>4.7353639999999997</c:v>
                </c:pt>
                <c:pt idx="4">
                  <c:v>9.0136859999999999</c:v>
                </c:pt>
                <c:pt idx="5">
                  <c:v>12.085133000000001</c:v>
                </c:pt>
                <c:pt idx="6">
                  <c:v>12.597158</c:v>
                </c:pt>
                <c:pt idx="7">
                  <c:v>24.995659</c:v>
                </c:pt>
                <c:pt idx="8">
                  <c:v>-3.249422</c:v>
                </c:pt>
                <c:pt idx="9">
                  <c:v>-2.1605400000000001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53-4F81-8FC6-6FEF0A15C045}"/>
            </c:ext>
          </c:extLst>
        </c:ser>
        <c:ser>
          <c:idx val="6"/>
          <c:order val="6"/>
          <c:tx>
            <c:strRef>
              <c:f>Central!$O$2</c:f>
              <c:strCache>
                <c:ptCount val="1"/>
                <c:pt idx="0">
                  <c:v>Unserved energy</c:v>
                </c:pt>
              </c:strCache>
            </c:strRef>
          </c:tx>
          <c:spPr>
            <a:solidFill>
              <a:srgbClr val="2D3494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Central!$O$3:$O$12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53-4F81-8FC6-6FEF0A15C045}"/>
            </c:ext>
          </c:extLst>
        </c:ser>
        <c:ser>
          <c:idx val="7"/>
          <c:order val="7"/>
          <c:tx>
            <c:strRef>
              <c:f>Central!$P$2</c:f>
              <c:strCache>
                <c:ptCount val="1"/>
                <c:pt idx="0">
                  <c:v>Network CAPEX deferral</c:v>
                </c:pt>
              </c:strCache>
            </c:strRef>
          </c:tx>
          <c:spPr>
            <a:solidFill>
              <a:srgbClr val="2E363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Central!$P$3:$P$12</c:f>
              <c:numCache>
                <c:formatCode>#,##0</c:formatCode>
                <c:ptCount val="10"/>
                <c:pt idx="0">
                  <c:v>0</c:v>
                </c:pt>
                <c:pt idx="1">
                  <c:v>263.06172299999997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53-4F81-8FC6-6FEF0A15C045}"/>
            </c:ext>
          </c:extLst>
        </c:ser>
        <c:ser>
          <c:idx val="8"/>
          <c:order val="8"/>
          <c:tx>
            <c:strRef>
              <c:f>Central!$Q$2</c:f>
              <c:strCache>
                <c:ptCount val="1"/>
                <c:pt idx="0">
                  <c:v>Generator and storage capex deferral</c:v>
                </c:pt>
              </c:strCache>
            </c:strRef>
          </c:tx>
          <c:spPr>
            <a:solidFill>
              <a:srgbClr val="E2056E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Central!$Q$3:$Q$12</c:f>
              <c:numCache>
                <c:formatCode>#,##0</c:formatCode>
                <c:ptCount val="10"/>
                <c:pt idx="0">
                  <c:v>0</c:v>
                </c:pt>
                <c:pt idx="1">
                  <c:v>29.147538000000001</c:v>
                </c:pt>
                <c:pt idx="2">
                  <c:v>-288.195649</c:v>
                </c:pt>
                <c:pt idx="3">
                  <c:v>-293.30949299999997</c:v>
                </c:pt>
                <c:pt idx="4">
                  <c:v>-254.04575399999999</c:v>
                </c:pt>
                <c:pt idx="5">
                  <c:v>-254.071651</c:v>
                </c:pt>
                <c:pt idx="6">
                  <c:v>-276.67521299999999</c:v>
                </c:pt>
                <c:pt idx="7">
                  <c:v>-258.57124499999998</c:v>
                </c:pt>
                <c:pt idx="8">
                  <c:v>-278.36132600000002</c:v>
                </c:pt>
                <c:pt idx="9">
                  <c:v>-278.35977100000002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53-4F81-8FC6-6FEF0A15C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83800"/>
        <c:axId val="239885368"/>
      </c:barChart>
      <c:catAx>
        <c:axId val="23988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85368"/>
        <c:crosses val="autoZero"/>
        <c:auto val="1"/>
        <c:lblAlgn val="ctr"/>
        <c:lblOffset val="100"/>
        <c:noMultiLvlLbl val="0"/>
      </c:catAx>
      <c:valAx>
        <c:axId val="23988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8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29205707211"/>
          <c:y val="2.6715234721161399E-2"/>
          <c:w val="0.86163148056479699"/>
          <c:h val="0.69080234189098588"/>
        </c:manualLayout>
      </c:layout>
      <c:areaChart>
        <c:grouping val="standard"/>
        <c:varyColors val="0"/>
        <c:ser>
          <c:idx val="1"/>
          <c:order val="0"/>
          <c:tx>
            <c:v>Avoided fuel costs</c:v>
          </c:tx>
          <c:spPr>
            <a:solidFill>
              <a:srgbClr val="00B7A9"/>
            </a:solidFill>
            <a:ln w="25400">
              <a:noFill/>
            </a:ln>
            <a:effectLst/>
          </c:spPr>
          <c:cat>
            <c:numRef>
              <c:f>'Figure 7'!$C$2:$X$2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'Figure 7'!$C$3:$X$3</c:f>
              <c:numCache>
                <c:formatCode>#,##0</c:formatCode>
                <c:ptCount val="22"/>
                <c:pt idx="0">
                  <c:v>-1.2986558802735093</c:v>
                </c:pt>
                <c:pt idx="1">
                  <c:v>-0.14895619085693126</c:v>
                </c:pt>
                <c:pt idx="2">
                  <c:v>-0.13657629589188386</c:v>
                </c:pt>
                <c:pt idx="3">
                  <c:v>-0.12218326091407004</c:v>
                </c:pt>
                <c:pt idx="4">
                  <c:v>1.6235777322472911</c:v>
                </c:pt>
                <c:pt idx="5">
                  <c:v>79.800689049849737</c:v>
                </c:pt>
                <c:pt idx="6">
                  <c:v>75.892446507530437</c:v>
                </c:pt>
                <c:pt idx="7">
                  <c:v>69.007757392478908</c:v>
                </c:pt>
                <c:pt idx="8">
                  <c:v>75.385380984727604</c:v>
                </c:pt>
                <c:pt idx="9">
                  <c:v>65.163860930130426</c:v>
                </c:pt>
                <c:pt idx="10">
                  <c:v>66.129446546960637</c:v>
                </c:pt>
                <c:pt idx="11">
                  <c:v>65.531955391870213</c:v>
                </c:pt>
                <c:pt idx="12">
                  <c:v>46.452934486220407</c:v>
                </c:pt>
                <c:pt idx="13">
                  <c:v>46.123466963485519</c:v>
                </c:pt>
                <c:pt idx="14">
                  <c:v>18.501189516169521</c:v>
                </c:pt>
                <c:pt idx="15">
                  <c:v>37.987896701309651</c:v>
                </c:pt>
                <c:pt idx="16">
                  <c:v>55.798531834707283</c:v>
                </c:pt>
                <c:pt idx="17">
                  <c:v>71.022270216977446</c:v>
                </c:pt>
                <c:pt idx="18">
                  <c:v>77.589220364248916</c:v>
                </c:pt>
                <c:pt idx="19">
                  <c:v>76.488847010305363</c:v>
                </c:pt>
                <c:pt idx="20">
                  <c:v>58.987620563908912</c:v>
                </c:pt>
                <c:pt idx="21">
                  <c:v>40.95121839235194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C-49C4-9ADF-A99CE5BEBB39}"/>
            </c:ext>
          </c:extLst>
        </c:ser>
        <c:ser>
          <c:idx val="0"/>
          <c:order val="1"/>
          <c:tx>
            <c:v>Avoided REZ transmission CAPEX</c:v>
          </c:tx>
          <c:spPr>
            <a:solidFill>
              <a:srgbClr val="F89346"/>
            </a:solidFill>
            <a:ln w="25400">
              <a:noFill/>
            </a:ln>
            <a:effectLst/>
          </c:spPr>
          <c:val>
            <c:numRef>
              <c:f>'Figure 7'!$C$8:$X$8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0.80634387659457596</c:v>
                </c:pt>
                <c:pt idx="5">
                  <c:v>0.76070177037224151</c:v>
                </c:pt>
                <c:pt idx="6">
                  <c:v>0.2833961324280907</c:v>
                </c:pt>
                <c:pt idx="7">
                  <c:v>0.26735484191329312</c:v>
                </c:pt>
                <c:pt idx="8">
                  <c:v>0.25222154897480481</c:v>
                </c:pt>
                <c:pt idx="9">
                  <c:v>0.23794485752340075</c:v>
                </c:pt>
                <c:pt idx="10">
                  <c:v>0.22447628068245351</c:v>
                </c:pt>
                <c:pt idx="11">
                  <c:v>3.0708556974872763</c:v>
                </c:pt>
                <c:pt idx="12">
                  <c:v>2.8970336768747886</c:v>
                </c:pt>
                <c:pt idx="13">
                  <c:v>5.4519233197090529</c:v>
                </c:pt>
                <c:pt idx="14">
                  <c:v>14.419425365717583</c:v>
                </c:pt>
                <c:pt idx="15">
                  <c:v>21.229056718842795</c:v>
                </c:pt>
                <c:pt idx="16">
                  <c:v>33.33071600931288</c:v>
                </c:pt>
                <c:pt idx="17">
                  <c:v>53.563012946089614</c:v>
                </c:pt>
                <c:pt idx="18">
                  <c:v>47.56320223503058</c:v>
                </c:pt>
                <c:pt idx="19">
                  <c:v>45.455287206628149</c:v>
                </c:pt>
                <c:pt idx="20">
                  <c:v>49.027829622969683</c:v>
                </c:pt>
                <c:pt idx="21">
                  <c:v>48.687237766103273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C-49C4-9ADF-A99CE5BEBB39}"/>
            </c:ext>
          </c:extLst>
        </c:ser>
        <c:ser>
          <c:idx val="2"/>
          <c:order val="2"/>
          <c:tx>
            <c:v>Avoided generator fixed costs</c:v>
          </c:tx>
          <c:spPr>
            <a:solidFill>
              <a:srgbClr val="5F277E"/>
            </a:solidFill>
            <a:ln w="25400">
              <a:noFill/>
            </a:ln>
            <a:effectLst/>
          </c:spPr>
          <c:val>
            <c:numRef>
              <c:f>'Figure 7'!$C$5:$X$5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3.5632046359351011E-13</c:v>
                </c:pt>
                <c:pt idx="5">
                  <c:v>24.462611116841167</c:v>
                </c:pt>
                <c:pt idx="6">
                  <c:v>23.014880548633684</c:v>
                </c:pt>
                <c:pt idx="7">
                  <c:v>21.712151460975175</c:v>
                </c:pt>
                <c:pt idx="8">
                  <c:v>20.483161755637255</c:v>
                </c:pt>
                <c:pt idx="9">
                  <c:v>19.376679251908019</c:v>
                </c:pt>
                <c:pt idx="10">
                  <c:v>18.229941042752984</c:v>
                </c:pt>
                <c:pt idx="11">
                  <c:v>17.198057587502813</c:v>
                </c:pt>
                <c:pt idx="12">
                  <c:v>16.224582629719634</c:v>
                </c:pt>
                <c:pt idx="13">
                  <c:v>15.348144850031968</c:v>
                </c:pt>
                <c:pt idx="14">
                  <c:v>14.439820781167345</c:v>
                </c:pt>
                <c:pt idx="15">
                  <c:v>7.2529507112383902</c:v>
                </c:pt>
                <c:pt idx="16">
                  <c:v>6.4515691765394703</c:v>
                </c:pt>
                <c:pt idx="17">
                  <c:v>1.2159606357401649</c:v>
                </c:pt>
                <c:pt idx="18">
                  <c:v>2.6855021094166251</c:v>
                </c:pt>
                <c:pt idx="19">
                  <c:v>-0.59808606046645929</c:v>
                </c:pt>
                <c:pt idx="20">
                  <c:v>0.64843593477113659</c:v>
                </c:pt>
                <c:pt idx="21">
                  <c:v>-0.45693135080031333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2C-49C4-9ADF-A99CE5BEBB39}"/>
            </c:ext>
          </c:extLst>
        </c:ser>
        <c:ser>
          <c:idx val="3"/>
          <c:order val="3"/>
          <c:tx>
            <c:v>Renewable Energy Target penalty</c:v>
          </c:tx>
          <c:spPr>
            <a:solidFill>
              <a:srgbClr val="00B0F0"/>
            </a:solidFill>
            <a:ln>
              <a:noFill/>
            </a:ln>
            <a:effectLst/>
          </c:spPr>
          <c:val>
            <c:numRef>
              <c:f>'Figure 7'!$C$6:$X$6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2C-49C4-9ADF-A99CE5BEBB39}"/>
            </c:ext>
          </c:extLst>
        </c:ser>
        <c:ser>
          <c:idx val="4"/>
          <c:order val="4"/>
          <c:tx>
            <c:v>Voluntary load curtailment</c:v>
          </c:tx>
          <c:spPr>
            <a:solidFill>
              <a:srgbClr val="BFCF25"/>
            </a:solidFill>
            <a:ln w="25400">
              <a:noFill/>
            </a:ln>
            <a:effectLst/>
          </c:spPr>
          <c:val>
            <c:numRef>
              <c:f>'Figure 7'!$C$10:$X$10</c:f>
              <c:numCache>
                <c:formatCode>#,##0</c:formatCode>
                <c:ptCount val="22"/>
                <c:pt idx="0">
                  <c:v>-0.24932575605462454</c:v>
                </c:pt>
                <c:pt idx="1">
                  <c:v>-0.54973859976393546</c:v>
                </c:pt>
                <c:pt idx="2">
                  <c:v>8.1588785112718276E-2</c:v>
                </c:pt>
                <c:pt idx="3">
                  <c:v>-0.32053854953167454</c:v>
                </c:pt>
                <c:pt idx="4">
                  <c:v>-0.22791406419203228</c:v>
                </c:pt>
                <c:pt idx="5">
                  <c:v>1.3513135338897309</c:v>
                </c:pt>
                <c:pt idx="6">
                  <c:v>1.1852446144413615</c:v>
                </c:pt>
                <c:pt idx="7">
                  <c:v>0.67395845385068642</c:v>
                </c:pt>
                <c:pt idx="8">
                  <c:v>4.7212557788112628</c:v>
                </c:pt>
                <c:pt idx="9">
                  <c:v>3.1077775897758411</c:v>
                </c:pt>
                <c:pt idx="10">
                  <c:v>2.5031697979798349</c:v>
                </c:pt>
                <c:pt idx="11">
                  <c:v>2.4924391182919918</c:v>
                </c:pt>
                <c:pt idx="12">
                  <c:v>3.0352807917262274</c:v>
                </c:pt>
                <c:pt idx="13">
                  <c:v>1.115108542768418</c:v>
                </c:pt>
                <c:pt idx="14">
                  <c:v>0.84434978683242212</c:v>
                </c:pt>
                <c:pt idx="15">
                  <c:v>2.2822898692715393E-2</c:v>
                </c:pt>
                <c:pt idx="16">
                  <c:v>9.7428002889479153E-3</c:v>
                </c:pt>
                <c:pt idx="17">
                  <c:v>-4.5310925543863734</c:v>
                </c:pt>
                <c:pt idx="18">
                  <c:v>-4.7629640484204439</c:v>
                </c:pt>
                <c:pt idx="19">
                  <c:v>0.25872753137076726</c:v>
                </c:pt>
                <c:pt idx="20">
                  <c:v>0.16620280396047465</c:v>
                </c:pt>
                <c:pt idx="21">
                  <c:v>1.1577241374564797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2C-49C4-9ADF-A99CE5BEBB39}"/>
            </c:ext>
          </c:extLst>
        </c:ser>
        <c:ser>
          <c:idx val="5"/>
          <c:order val="5"/>
          <c:tx>
            <c:v>Unserved energy</c:v>
          </c:tx>
          <c:spPr>
            <a:solidFill>
              <a:srgbClr val="2D3494"/>
            </a:solidFill>
            <a:ln w="25400">
              <a:noFill/>
            </a:ln>
            <a:effectLst/>
          </c:spPr>
          <c:val>
            <c:numRef>
              <c:f>'Figure 7'!$C$7:$X$7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2C-49C4-9ADF-A99CE5BEBB39}"/>
            </c:ext>
          </c:extLst>
        </c:ser>
        <c:ser>
          <c:idx val="6"/>
          <c:order val="6"/>
          <c:tx>
            <c:v>Network CAPEX deferral</c:v>
          </c:tx>
          <c:spPr>
            <a:solidFill>
              <a:srgbClr val="2E3639"/>
            </a:solidFill>
            <a:ln>
              <a:noFill/>
            </a:ln>
            <a:effectLst/>
          </c:spPr>
          <c:val>
            <c:numRef>
              <c:f>'Figure 7'!$C$9:$X$9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2C-49C4-9ADF-A99CE5BEBB39}"/>
            </c:ext>
          </c:extLst>
        </c:ser>
        <c:ser>
          <c:idx val="7"/>
          <c:order val="7"/>
          <c:tx>
            <c:v>Generator and storage capital deferral</c:v>
          </c:tx>
          <c:spPr>
            <a:solidFill>
              <a:srgbClr val="E2056E"/>
            </a:solidFill>
            <a:ln w="25400">
              <a:noFill/>
            </a:ln>
            <a:effectLst/>
          </c:spPr>
          <c:val>
            <c:numRef>
              <c:f>'Figure 7'!$C$4:$X$4</c:f>
              <c:numCache>
                <c:formatCode>#,##0</c:formatCode>
                <c:ptCount val="22"/>
                <c:pt idx="0">
                  <c:v>0</c:v>
                </c:pt>
                <c:pt idx="1">
                  <c:v>-20.710625113432449</c:v>
                </c:pt>
                <c:pt idx="2">
                  <c:v>-19.5383255787122</c:v>
                </c:pt>
                <c:pt idx="3">
                  <c:v>-5.0286769628743224</c:v>
                </c:pt>
                <c:pt idx="4">
                  <c:v>-4.7440348706337545</c:v>
                </c:pt>
                <c:pt idx="5">
                  <c:v>14.89252554397787</c:v>
                </c:pt>
                <c:pt idx="6">
                  <c:v>-5.2793879560851398</c:v>
                </c:pt>
                <c:pt idx="7">
                  <c:v>-4.7845763714171445</c:v>
                </c:pt>
                <c:pt idx="8">
                  <c:v>-1.3574291861585679</c:v>
                </c:pt>
                <c:pt idx="9">
                  <c:v>-1.2805935718499672</c:v>
                </c:pt>
                <c:pt idx="10">
                  <c:v>-1.2081071432533053</c:v>
                </c:pt>
                <c:pt idx="11">
                  <c:v>-1.1397237200491053</c:v>
                </c:pt>
                <c:pt idx="12">
                  <c:v>-1.0752110566500992</c:v>
                </c:pt>
                <c:pt idx="13">
                  <c:v>-1.0143500534458076</c:v>
                </c:pt>
                <c:pt idx="14">
                  <c:v>-0.9569340126825373</c:v>
                </c:pt>
                <c:pt idx="15">
                  <c:v>-39.59798241224329</c:v>
                </c:pt>
                <c:pt idx="16">
                  <c:v>-18.462043040123881</c:v>
                </c:pt>
                <c:pt idx="17">
                  <c:v>-11.207853019663979</c:v>
                </c:pt>
                <c:pt idx="18">
                  <c:v>-44.588499910919822</c:v>
                </c:pt>
                <c:pt idx="19">
                  <c:v>-45.343440338997638</c:v>
                </c:pt>
                <c:pt idx="20">
                  <c:v>-22.749980342061271</c:v>
                </c:pt>
                <c:pt idx="21">
                  <c:v>-18.896401540220729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2C-49C4-9ADF-A99CE5BE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323600"/>
        <c:axId val="239332224"/>
      </c:areaChart>
      <c:catAx>
        <c:axId val="23932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32224"/>
        <c:crosses val="autoZero"/>
        <c:auto val="1"/>
        <c:lblAlgn val="ctr"/>
        <c:lblOffset val="100"/>
        <c:noMultiLvlLbl val="0"/>
      </c:catAx>
      <c:valAx>
        <c:axId val="23933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AU" sz="1400"/>
                  <a:t>$</a:t>
                </a:r>
              </a:p>
            </c:rich>
          </c:tx>
          <c:layout>
            <c:manualLayout>
              <c:xMode val="edge"/>
              <c:yMode val="edge"/>
              <c:x val="2.5620988010873955E-2"/>
              <c:y val="0.40167537659825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3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High!$R$2</c:f>
              <c:strCache>
                <c:ptCount val="1"/>
                <c:pt idx="0">
                  <c:v>Gross benefits</c:v>
                </c:pt>
              </c:strCache>
            </c:strRef>
          </c:tx>
          <c:spPr>
            <a:solidFill>
              <a:srgbClr val="00B7A9"/>
            </a:solidFill>
            <a:ln>
              <a:noFill/>
            </a:ln>
            <a:effectLst/>
          </c:spPr>
          <c:invertIfNegative val="0"/>
          <c:cat>
            <c:multiLvlStrRef>
              <c:f>Central!$A$3:$B$12</c:f>
              <c:multiLvlStrCache>
                <c:ptCount val="10"/>
                <c:lvl>
                  <c:pt idx="0">
                    <c:v> Option A </c:v>
                  </c:pt>
                  <c:pt idx="1">
                    <c:v> Option B.1 </c:v>
                  </c:pt>
                  <c:pt idx="2">
                    <c:v> Option C.1 </c:v>
                  </c:pt>
                  <c:pt idx="3">
                    <c:v> Option C.2 </c:v>
                  </c:pt>
                  <c:pt idx="4">
                    <c:v> Option C.3 </c:v>
                  </c:pt>
                  <c:pt idx="5">
                    <c:v> Option C.3.i </c:v>
                  </c:pt>
                  <c:pt idx="6">
                    <c:v> Option C.4 </c:v>
                  </c:pt>
                  <c:pt idx="7">
                    <c:v> Option C.5 </c:v>
                  </c:pt>
                  <c:pt idx="8">
                    <c:v> Option D.1 </c:v>
                  </c:pt>
                  <c:pt idx="9">
                    <c:v> Option D.1.i </c:v>
                  </c:pt>
                </c:lvl>
                <c:lvl>
                  <c:pt idx="0">
                    <c:v> Non-network </c:v>
                  </c:pt>
                  <c:pt idx="1">
                    <c:v> SA-QLD </c:v>
                  </c:pt>
                  <c:pt idx="2">
                    <c:v> SA-NSW </c:v>
                  </c:pt>
                  <c:pt idx="8">
                    <c:v> SA-VIC </c:v>
                  </c:pt>
                </c:lvl>
              </c:multiLvlStrCache>
            </c:multiLvlStrRef>
          </c:cat>
          <c:val>
            <c:numRef>
              <c:f>High!$R$3:$R$12</c:f>
              <c:numCache>
                <c:formatCode>#,##0</c:formatCode>
                <c:ptCount val="10"/>
                <c:pt idx="0">
                  <c:v>1204.296427</c:v>
                </c:pt>
                <c:pt idx="1">
                  <c:v>2822.3379810000001</c:v>
                </c:pt>
                <c:pt idx="2">
                  <c:v>1216.310107</c:v>
                </c:pt>
                <c:pt idx="3">
                  <c:v>2649.8658479999999</c:v>
                </c:pt>
                <c:pt idx="4">
                  <c:v>3018.022109</c:v>
                </c:pt>
                <c:pt idx="5">
                  <c:v>3472.6510550000003</c:v>
                </c:pt>
                <c:pt idx="6">
                  <c:v>2752.0015120000003</c:v>
                </c:pt>
                <c:pt idx="7">
                  <c:v>3454.4938029999994</c:v>
                </c:pt>
                <c:pt idx="8">
                  <c:v>2458.1038629999998</c:v>
                </c:pt>
                <c:pt idx="9">
                  <c:v>2498.445933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7-4540-B874-8E6A2FC20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875568"/>
        <c:axId val="239870080"/>
      </c:barChart>
      <c:catAx>
        <c:axId val="23987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0080"/>
        <c:crosses val="autoZero"/>
        <c:auto val="1"/>
        <c:lblAlgn val="ctr"/>
        <c:lblOffset val="100"/>
        <c:noMultiLvlLbl val="0"/>
      </c:catAx>
      <c:valAx>
        <c:axId val="23987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$m, PV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87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4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4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4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4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5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4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821147</xdr:colOff>
      <xdr:row>12</xdr:row>
      <xdr:rowOff>0</xdr:rowOff>
    </xdr:from>
    <xdr:to>
      <xdr:col>13</xdr:col>
      <xdr:colOff>424938</xdr:colOff>
      <xdr:row>32</xdr:row>
      <xdr:rowOff>172132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680357</xdr:colOff>
      <xdr:row>32</xdr:row>
      <xdr:rowOff>176893</xdr:rowOff>
    </xdr:from>
    <xdr:to>
      <xdr:col>8</xdr:col>
      <xdr:colOff>989239</xdr:colOff>
      <xdr:row>53</xdr:row>
      <xdr:rowOff>184379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811622</xdr:colOff>
      <xdr:row>32</xdr:row>
      <xdr:rowOff>176893</xdr:rowOff>
    </xdr:from>
    <xdr:to>
      <xdr:col>13</xdr:col>
      <xdr:colOff>415413</xdr:colOff>
      <xdr:row>53</xdr:row>
      <xdr:rowOff>184379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749629</xdr:colOff>
      <xdr:row>12</xdr:row>
      <xdr:rowOff>0</xdr:rowOff>
    </xdr:from>
    <xdr:to>
      <xdr:col>8</xdr:col>
      <xdr:colOff>1074963</xdr:colOff>
      <xdr:row>32</xdr:row>
      <xdr:rowOff>186852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8</xdr:row>
      <xdr:rowOff>4762</xdr:rowOff>
    </xdr:from>
    <xdr:to>
      <xdr:col>3</xdr:col>
      <xdr:colOff>1276350</xdr:colOff>
      <xdr:row>22</xdr:row>
      <xdr:rowOff>80962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C515062-25F6-432A-A540-B334EC360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757647</xdr:colOff>
      <xdr:row>13</xdr:row>
      <xdr:rowOff>0</xdr:rowOff>
    </xdr:from>
    <xdr:to>
      <xdr:col>14</xdr:col>
      <xdr:colOff>63500</xdr:colOff>
      <xdr:row>33</xdr:row>
      <xdr:rowOff>172132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139700</xdr:colOff>
      <xdr:row>35</xdr:row>
      <xdr:rowOff>126093</xdr:rowOff>
    </xdr:from>
    <xdr:to>
      <xdr:col>8</xdr:col>
      <xdr:colOff>468539</xdr:colOff>
      <xdr:row>56</xdr:row>
      <xdr:rowOff>108179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151222</xdr:colOff>
      <xdr:row>35</xdr:row>
      <xdr:rowOff>87993</xdr:rowOff>
    </xdr:from>
    <xdr:to>
      <xdr:col>14</xdr:col>
      <xdr:colOff>177800</xdr:colOff>
      <xdr:row>56</xdr:row>
      <xdr:rowOff>70079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444500</xdr:colOff>
      <xdr:row>13</xdr:row>
      <xdr:rowOff>0</xdr:rowOff>
    </xdr:from>
    <xdr:to>
      <xdr:col>8</xdr:col>
      <xdr:colOff>566963</xdr:colOff>
      <xdr:row>33</xdr:row>
      <xdr:rowOff>174152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13</xdr:row>
      <xdr:rowOff>80961</xdr:rowOff>
    </xdr:from>
    <xdr:to>
      <xdr:col>5</xdr:col>
      <xdr:colOff>2943224</xdr:colOff>
      <xdr:row>36</xdr:row>
      <xdr:rowOff>142874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9</xdr:row>
      <xdr:rowOff>57150</xdr:rowOff>
    </xdr:from>
    <xdr:to>
      <xdr:col>7</xdr:col>
      <xdr:colOff>314325</xdr:colOff>
      <xdr:row>38</xdr:row>
      <xdr:rowOff>76199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687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32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0687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11</xdr:row>
      <xdr:rowOff>74467</xdr:rowOff>
    </xdr:from>
    <xdr:to>
      <xdr:col>9</xdr:col>
      <xdr:colOff>0</xdr:colOff>
      <xdr:row>45</xdr:row>
      <xdr:rowOff>34637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0687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0687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0687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b1/Downloads/SAET%20PADR%20Charts%20(4%20July%202018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.3. and 12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3"/>
      <sheetName val="Figure 14"/>
      <sheetName val="Figure 15"/>
      <sheetName val="Figure 16"/>
      <sheetName val="Central"/>
      <sheetName val="High"/>
      <sheetName val="Low"/>
      <sheetName val="C2 Med"/>
      <sheetName val="Weighted benefits - Sensitiviti"/>
    </sheetNames>
    <sheetDataSet>
      <sheetData sheetId="0"/>
      <sheetData sheetId="10"/>
      <sheetData sheetId="13"/>
      <sheetData sheetId="14"/>
      <sheetData sheetId="15"/>
      <sheetData sheetId="16"/>
      <sheetData sheetId="17">
        <row r="6">
          <cell r="F6" t="str">
            <v>Eyre Pensinsula</v>
          </cell>
          <cell r="G6" t="str">
            <v>High gas</v>
          </cell>
          <cell r="H6" t="str">
            <v>Increased role for gas</v>
          </cell>
          <cell r="I6" t="str">
            <v>RoCoF 1 Hz/s</v>
          </cell>
          <cell r="L6" t="str">
            <v>RoCoF 3 Hz/s</v>
          </cell>
          <cell r="N6" t="str">
            <v>Higher coal prices</v>
          </cell>
        </row>
        <row r="7">
          <cell r="I7" t="str">
            <v>Central</v>
          </cell>
          <cell r="L7" t="str">
            <v>High</v>
          </cell>
        </row>
        <row r="8">
          <cell r="Q8" t="str">
            <v>High</v>
          </cell>
          <cell r="R8" t="str">
            <v>Central</v>
          </cell>
          <cell r="S8" t="str">
            <v>Low</v>
          </cell>
        </row>
        <row r="11">
          <cell r="C11" t="str">
            <v>Option A</v>
          </cell>
        </row>
        <row r="12">
          <cell r="C12" t="str">
            <v>Option B1</v>
          </cell>
          <cell r="F12">
            <v>200097152.42841801</v>
          </cell>
          <cell r="G12">
            <v>377869010.97866982</v>
          </cell>
          <cell r="H12">
            <v>96752077.264583096</v>
          </cell>
          <cell r="I12">
            <v>400782012.56571597</v>
          </cell>
          <cell r="N12">
            <v>184380511.7814922</v>
          </cell>
        </row>
        <row r="13">
          <cell r="C13" t="str">
            <v>Option C3</v>
          </cell>
          <cell r="F13">
            <v>607321358.17930853</v>
          </cell>
          <cell r="G13">
            <v>891823384.69389117</v>
          </cell>
          <cell r="H13">
            <v>253479024.61888519</v>
          </cell>
          <cell r="I13">
            <v>775860828.12991798</v>
          </cell>
          <cell r="N13">
            <v>289404515.6326068</v>
          </cell>
        </row>
        <row r="14">
          <cell r="C14" t="str">
            <v>Option D1</v>
          </cell>
          <cell r="F14">
            <v>355001164.60153776</v>
          </cell>
          <cell r="G14">
            <v>381310114.47420728</v>
          </cell>
          <cell r="H14">
            <v>-357753026.11106467</v>
          </cell>
          <cell r="I14">
            <v>151296730.91390383</v>
          </cell>
          <cell r="N14">
            <v>-44200173.258674711</v>
          </cell>
        </row>
        <row r="15">
          <cell r="C15" t="str">
            <v>Option D1i</v>
          </cell>
        </row>
        <row r="19">
          <cell r="D19">
            <v>-134.183592</v>
          </cell>
          <cell r="H19">
            <v>96.752077264583093</v>
          </cell>
        </row>
        <row r="20">
          <cell r="D20">
            <v>300.81308999999999</v>
          </cell>
          <cell r="H20">
            <v>253.47902461888518</v>
          </cell>
        </row>
        <row r="21">
          <cell r="D21">
            <v>-329.24514799999997</v>
          </cell>
          <cell r="H21">
            <v>-357.75302611106468</v>
          </cell>
        </row>
        <row r="29">
          <cell r="D29" t="str">
            <v>Eyre Pensinsula mining load</v>
          </cell>
          <cell r="E29" t="str">
            <v>Higher gas prices ~ $11.87/GJ</v>
          </cell>
          <cell r="F29" t="str">
            <v>RoCoF 1 Hz/s on loss of Heywood Interconnectory</v>
          </cell>
          <cell r="G29" t="str">
            <v>45% Emissions reduction</v>
          </cell>
          <cell r="H29" t="str">
            <v>Central result - preferred option</v>
          </cell>
        </row>
        <row r="35">
          <cell r="C35" t="str">
            <v>Option B1</v>
          </cell>
          <cell r="D35">
            <v>200.09715242841801</v>
          </cell>
          <cell r="E35">
            <v>377.86901097866985</v>
          </cell>
          <cell r="F35">
            <v>400.78201256571595</v>
          </cell>
          <cell r="G35">
            <v>254.01651320034028</v>
          </cell>
          <cell r="H35">
            <v>-134.183592</v>
          </cell>
        </row>
        <row r="36">
          <cell r="C36" t="str">
            <v>Option C3</v>
          </cell>
          <cell r="D36">
            <v>607.3213581793085</v>
          </cell>
          <cell r="E36">
            <v>891.82338469389117</v>
          </cell>
          <cell r="F36">
            <v>775.86082812991799</v>
          </cell>
          <cell r="G36">
            <v>636.86539245397637</v>
          </cell>
          <cell r="H36">
            <v>300.81308999999999</v>
          </cell>
        </row>
        <row r="37">
          <cell r="C37" t="str">
            <v>Option D1</v>
          </cell>
          <cell r="D37">
            <v>355.00116460153777</v>
          </cell>
          <cell r="E37">
            <v>381.3101144742073</v>
          </cell>
          <cell r="F37">
            <v>449.29673091390384</v>
          </cell>
          <cell r="G37">
            <v>589.00947771715562</v>
          </cell>
          <cell r="H37">
            <v>-329.24514799999997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74"/>
  <sheetViews>
    <sheetView showGridLines="0" tabSelected="1" zoomScale="110" zoomScaleNormal="110" workbookViewId="0">
      <selection activeCell="D13" sqref="D13"/>
    </sheetView>
  </sheetViews>
  <sheetFormatPr defaultColWidth="8.85546875" defaultRowHeight="15" x14ac:dyDescent="0.25"/>
  <cols>
    <col min="3" max="3" width="11.140625" bestFit="1" customWidth="1"/>
    <col min="4" max="4" width="15" bestFit="1" customWidth="1"/>
    <col min="5" max="6" width="14.42578125" bestFit="1" customWidth="1"/>
    <col min="7" max="7" width="12.42578125" bestFit="1" customWidth="1"/>
    <col min="8" max="8" width="12.7109375" bestFit="1" customWidth="1"/>
    <col min="9" max="9" width="10" bestFit="1" customWidth="1"/>
    <col min="10" max="11" width="16.140625" bestFit="1" customWidth="1"/>
    <col min="12" max="12" width="13.42578125" bestFit="1" customWidth="1"/>
    <col min="15" max="26" width="20.28515625" customWidth="1"/>
    <col min="27" max="27" width="21.42578125" customWidth="1"/>
    <col min="28" max="31" width="20.28515625" customWidth="1"/>
  </cols>
  <sheetData>
    <row r="1" spans="2:52" ht="15.75" x14ac:dyDescent="0.25">
      <c r="C1" s="32" t="s">
        <v>4</v>
      </c>
      <c r="D1" s="32" t="s">
        <v>0</v>
      </c>
      <c r="E1" s="32" t="s">
        <v>1</v>
      </c>
      <c r="F1" s="32" t="s">
        <v>2</v>
      </c>
      <c r="G1" s="32" t="s">
        <v>3</v>
      </c>
      <c r="H1" s="5"/>
      <c r="I1" s="30"/>
      <c r="J1" s="31"/>
      <c r="K1" s="31"/>
      <c r="L1" s="31"/>
      <c r="M1" s="6"/>
      <c r="N1" s="15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5"/>
      <c r="AH1" s="5"/>
      <c r="AI1" s="1"/>
      <c r="AJ1" s="1"/>
      <c r="AM1" s="1"/>
      <c r="AP1" s="1"/>
      <c r="AT1" s="1"/>
      <c r="AW1" s="1"/>
      <c r="AZ1" s="1"/>
    </row>
    <row r="2" spans="2:52" ht="15.75" x14ac:dyDescent="0.25">
      <c r="C2" s="33" t="s">
        <v>14</v>
      </c>
      <c r="D2" s="34">
        <v>545.50173299999994</v>
      </c>
      <c r="E2" s="34">
        <v>-134.183592</v>
      </c>
      <c r="F2" s="34">
        <v>-307.525307</v>
      </c>
      <c r="G2" s="34">
        <v>-7.5976895000000155</v>
      </c>
      <c r="H2" s="12"/>
      <c r="I2" s="13"/>
      <c r="J2" s="13"/>
      <c r="K2" s="13"/>
      <c r="L2" s="13"/>
      <c r="M2" s="6"/>
      <c r="N2" s="15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5"/>
      <c r="AH2" s="5"/>
      <c r="AI2" s="1"/>
      <c r="AJ2" s="1"/>
      <c r="AP2" s="1"/>
      <c r="AQ2" s="1"/>
      <c r="AR2" s="1"/>
      <c r="AT2" s="1"/>
      <c r="AV2" s="1"/>
      <c r="AW2" s="1"/>
      <c r="AZ2" s="1"/>
    </row>
    <row r="3" spans="2:52" ht="15.75" x14ac:dyDescent="0.25">
      <c r="C3" s="33" t="s">
        <v>5</v>
      </c>
      <c r="D3" s="34">
        <v>1725.0015759999999</v>
      </c>
      <c r="E3" s="34">
        <v>121.576491</v>
      </c>
      <c r="F3" s="34">
        <v>11.577114</v>
      </c>
      <c r="G3" s="34">
        <v>494.93291799999997</v>
      </c>
      <c r="H3" s="12"/>
      <c r="I3" s="13"/>
      <c r="J3" s="13"/>
      <c r="K3" s="13"/>
      <c r="L3" s="2"/>
      <c r="M3" s="6"/>
      <c r="N3" s="14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5"/>
      <c r="AH3" s="5"/>
      <c r="AI3" s="1"/>
      <c r="AJ3" s="1"/>
      <c r="AP3" s="1"/>
      <c r="AQ3" s="1"/>
      <c r="AR3" s="1"/>
      <c r="AT3" s="1"/>
      <c r="AW3" s="1"/>
      <c r="AZ3" s="1"/>
    </row>
    <row r="4" spans="2:52" ht="15.75" x14ac:dyDescent="0.25">
      <c r="C4" s="33" t="s">
        <v>6</v>
      </c>
      <c r="D4" s="34">
        <v>700.12477100000001</v>
      </c>
      <c r="E4" s="34">
        <v>-246.320256</v>
      </c>
      <c r="F4" s="34">
        <v>106.085103</v>
      </c>
      <c r="G4" s="34">
        <v>78.392340500000003</v>
      </c>
      <c r="H4" s="12"/>
      <c r="I4" s="13"/>
      <c r="J4" s="13"/>
      <c r="K4" s="13"/>
      <c r="L4" s="2"/>
      <c r="M4" s="6"/>
      <c r="N4" s="14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  <c r="AH4" s="5"/>
      <c r="AI4" s="1"/>
      <c r="AJ4" s="1"/>
      <c r="AP4" s="1"/>
      <c r="AQ4" s="1"/>
      <c r="AR4" s="1"/>
      <c r="AT4" s="1"/>
      <c r="AU4" s="1"/>
      <c r="AW4" s="1"/>
      <c r="AZ4" s="1"/>
    </row>
    <row r="5" spans="2:52" ht="15.75" x14ac:dyDescent="0.25">
      <c r="C5" s="33" t="s">
        <v>7</v>
      </c>
      <c r="D5" s="34">
        <v>2022.681607</v>
      </c>
      <c r="E5" s="34">
        <v>-99.446510000000004</v>
      </c>
      <c r="F5" s="34">
        <v>416.44676299999998</v>
      </c>
      <c r="G5" s="34">
        <v>560.05883749999998</v>
      </c>
      <c r="H5" s="12"/>
      <c r="I5" s="13"/>
      <c r="J5" s="13"/>
      <c r="K5" s="13"/>
      <c r="L5" s="2"/>
      <c r="M5" s="6"/>
      <c r="N5" s="14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5"/>
      <c r="AH5" s="5"/>
      <c r="AI5" s="1"/>
      <c r="AJ5" s="1"/>
      <c r="AP5" s="1"/>
      <c r="AQ5" s="1"/>
      <c r="AR5" s="1"/>
      <c r="AT5" s="1"/>
      <c r="AU5" s="1"/>
      <c r="AW5" s="1"/>
      <c r="AZ5" s="1"/>
    </row>
    <row r="6" spans="2:52" ht="15.75" x14ac:dyDescent="0.25">
      <c r="C6" s="33" t="s">
        <v>8</v>
      </c>
      <c r="D6" s="34">
        <v>2149.5795910000002</v>
      </c>
      <c r="E6" s="34">
        <v>300.81308999999999</v>
      </c>
      <c r="F6" s="34">
        <v>403.83499999999998</v>
      </c>
      <c r="G6" s="34">
        <v>788.76019274999999</v>
      </c>
      <c r="H6" s="12"/>
      <c r="I6" s="13"/>
      <c r="J6" s="13"/>
      <c r="K6" s="13"/>
      <c r="L6" s="2"/>
      <c r="M6" s="6"/>
      <c r="N6" s="14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5"/>
      <c r="AH6" s="5"/>
      <c r="AI6" s="1"/>
      <c r="AJ6" s="1"/>
      <c r="AP6" s="1"/>
      <c r="AQ6" s="1"/>
      <c r="AR6" s="1"/>
      <c r="AT6" s="1"/>
      <c r="AU6" s="1"/>
      <c r="AW6" s="1"/>
      <c r="AZ6" s="1"/>
    </row>
    <row r="7" spans="2:52" ht="15.75" x14ac:dyDescent="0.25">
      <c r="C7" s="33" t="s">
        <v>12</v>
      </c>
      <c r="D7" s="34">
        <v>2575.747613</v>
      </c>
      <c r="E7" s="34">
        <v>430.20242000000002</v>
      </c>
      <c r="F7" s="34">
        <v>459.99513899999999</v>
      </c>
      <c r="G7" s="34">
        <v>974.03689800000006</v>
      </c>
      <c r="H7" s="12"/>
      <c r="I7" s="13"/>
      <c r="J7" s="13"/>
      <c r="K7" s="13"/>
      <c r="L7" s="2"/>
      <c r="M7" s="6"/>
      <c r="N7" s="14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5"/>
      <c r="AH7" s="5"/>
      <c r="AI7" s="1"/>
      <c r="AJ7" s="1"/>
      <c r="AP7" s="1"/>
      <c r="AQ7" s="1"/>
      <c r="AR7" s="1"/>
      <c r="AT7" s="1"/>
      <c r="AU7" s="1"/>
      <c r="AW7" s="1"/>
      <c r="AZ7" s="1"/>
    </row>
    <row r="8" spans="2:52" ht="15.75" x14ac:dyDescent="0.25">
      <c r="C8" s="33" t="s">
        <v>9</v>
      </c>
      <c r="D8" s="34">
        <v>1979.9375700000001</v>
      </c>
      <c r="E8" s="34">
        <v>288.81752499999999</v>
      </c>
      <c r="F8" s="34">
        <v>378.81312600000001</v>
      </c>
      <c r="G8" s="34">
        <v>734.09643649999998</v>
      </c>
      <c r="H8" s="12"/>
      <c r="I8" s="13"/>
      <c r="J8" s="13"/>
      <c r="K8" s="13"/>
      <c r="L8" s="2"/>
      <c r="M8" s="6"/>
      <c r="N8" s="14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5"/>
      <c r="AH8" s="5"/>
      <c r="AI8" s="1"/>
      <c r="AJ8" s="1"/>
      <c r="AP8" s="1"/>
      <c r="AQ8" s="1"/>
      <c r="AR8" s="1"/>
      <c r="AT8" s="1"/>
      <c r="AU8" s="1"/>
      <c r="AW8" s="1"/>
      <c r="AZ8" s="1"/>
    </row>
    <row r="9" spans="2:52" ht="15.75" x14ac:dyDescent="0.25">
      <c r="C9" s="33" t="s">
        <v>10</v>
      </c>
      <c r="D9" s="34">
        <v>1874.8445999999999</v>
      </c>
      <c r="E9" s="34">
        <v>-471.84698300000002</v>
      </c>
      <c r="F9" s="34">
        <v>-526.09868700000004</v>
      </c>
      <c r="G9" s="34">
        <v>101.26298674999995</v>
      </c>
      <c r="H9" s="12"/>
      <c r="I9" s="13"/>
      <c r="J9" s="13"/>
      <c r="K9" s="13"/>
      <c r="L9" s="2"/>
      <c r="M9" s="6"/>
      <c r="N9" s="14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5"/>
      <c r="AH9" s="5"/>
      <c r="AI9" s="1"/>
      <c r="AJ9" s="1"/>
      <c r="AP9" s="1"/>
      <c r="AQ9" s="1"/>
      <c r="AR9" s="1"/>
      <c r="AT9" s="1"/>
      <c r="AW9" s="1"/>
      <c r="AZ9" s="1"/>
    </row>
    <row r="10" spans="2:52" ht="15.75" x14ac:dyDescent="0.25">
      <c r="C10" s="33" t="s">
        <v>11</v>
      </c>
      <c r="D10" s="34">
        <v>1714.016122</v>
      </c>
      <c r="E10" s="34">
        <v>-329.24514799999997</v>
      </c>
      <c r="F10" s="34">
        <v>79.047858000000005</v>
      </c>
      <c r="G10" s="34">
        <v>283.64342099999999</v>
      </c>
      <c r="H10" s="12"/>
      <c r="I10" s="13"/>
      <c r="J10" s="13"/>
      <c r="K10" s="13"/>
      <c r="L10" s="2"/>
      <c r="M10" s="6"/>
      <c r="N10" s="14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5"/>
      <c r="AH10" s="5"/>
      <c r="AI10" s="1"/>
      <c r="AJ10" s="1"/>
      <c r="AP10" s="1"/>
      <c r="AQ10" s="1"/>
      <c r="AR10" s="1"/>
      <c r="AT10" s="1"/>
      <c r="AW10" s="1"/>
      <c r="AZ10" s="1"/>
    </row>
    <row r="11" spans="2:52" x14ac:dyDescent="0.25">
      <c r="C11" s="33" t="s">
        <v>13</v>
      </c>
      <c r="D11" s="34">
        <v>1740.9829420000001</v>
      </c>
      <c r="E11" s="34">
        <v>-278.884119</v>
      </c>
      <c r="F11" s="34">
        <v>72.548699999999997</v>
      </c>
      <c r="G11" s="34">
        <v>313.94085100000001</v>
      </c>
      <c r="H11" s="5"/>
      <c r="I11" s="13"/>
      <c r="J11" s="13"/>
      <c r="K11" s="13"/>
      <c r="L11" s="2"/>
      <c r="M11" s="6"/>
      <c r="N11" s="1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52" x14ac:dyDescent="0.25">
      <c r="H12" s="5"/>
      <c r="I12" s="13"/>
      <c r="J12" s="13"/>
      <c r="K12" s="13"/>
      <c r="L12" s="2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52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5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52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5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7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7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7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7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1"/>
      <c r="S25" s="21"/>
      <c r="T25" s="21"/>
      <c r="U25" s="6"/>
      <c r="V25" s="6"/>
      <c r="W25" s="6"/>
      <c r="X25" s="6"/>
      <c r="Y25" s="6"/>
      <c r="Z25" s="6"/>
      <c r="AA25" s="6"/>
    </row>
    <row r="26" spans="2:2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1"/>
      <c r="S26" s="21"/>
      <c r="T26" s="21"/>
      <c r="U26" s="6"/>
      <c r="V26" s="6"/>
      <c r="W26" s="6"/>
      <c r="X26" s="6"/>
      <c r="Y26" s="6"/>
      <c r="Z26" s="6"/>
      <c r="AA26" s="6"/>
    </row>
    <row r="27" spans="2:2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1"/>
      <c r="S27" s="21"/>
      <c r="T27" s="21"/>
      <c r="U27" s="6"/>
      <c r="V27" s="6"/>
      <c r="W27" s="6"/>
      <c r="X27" s="6"/>
      <c r="Y27" s="6"/>
      <c r="Z27" s="6"/>
      <c r="AA27" s="6"/>
    </row>
    <row r="28" spans="2:2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1"/>
      <c r="S28" s="21"/>
      <c r="T28" s="21"/>
      <c r="U28" s="6"/>
      <c r="V28" s="6"/>
      <c r="W28" s="6"/>
      <c r="X28" s="6"/>
      <c r="Y28" s="6"/>
      <c r="Z28" s="6"/>
      <c r="AA28" s="6"/>
    </row>
    <row r="29" spans="2:2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1"/>
      <c r="S29" s="21"/>
      <c r="T29" s="21"/>
      <c r="U29" s="6"/>
      <c r="V29" s="6"/>
      <c r="W29" s="6"/>
      <c r="X29" s="6"/>
      <c r="Y29" s="6"/>
      <c r="Z29" s="6"/>
      <c r="AA29" s="6"/>
    </row>
    <row r="30" spans="2:2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1"/>
      <c r="S30" s="21"/>
      <c r="T30" s="21"/>
      <c r="U30" s="6"/>
      <c r="V30" s="6"/>
      <c r="W30" s="6"/>
      <c r="X30" s="6"/>
      <c r="Y30" s="6"/>
      <c r="Z30" s="6"/>
      <c r="AA30" s="6"/>
    </row>
    <row r="31" spans="2:2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1"/>
      <c r="S31" s="21"/>
      <c r="T31" s="21"/>
      <c r="U31" s="6"/>
      <c r="V31" s="6"/>
      <c r="W31" s="6"/>
      <c r="X31" s="6"/>
      <c r="Y31" s="6"/>
      <c r="Z31" s="6"/>
      <c r="AA31" s="6"/>
    </row>
    <row r="32" spans="2:2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1"/>
      <c r="S32" s="22"/>
      <c r="T32" s="22"/>
      <c r="U32" s="7"/>
      <c r="V32" s="7"/>
      <c r="W32" s="7"/>
      <c r="X32" s="6"/>
      <c r="Y32" s="6"/>
      <c r="Z32" s="6"/>
      <c r="AA32" s="6"/>
    </row>
    <row r="33" spans="2:2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1"/>
      <c r="S33" s="21"/>
      <c r="T33" s="23"/>
      <c r="U33" s="9"/>
      <c r="V33" s="9"/>
      <c r="W33" s="6"/>
      <c r="X33" s="6"/>
      <c r="Y33" s="6"/>
      <c r="Z33" s="6"/>
      <c r="AA33" s="6"/>
    </row>
    <row r="34" spans="2:2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1"/>
      <c r="S34" s="22"/>
      <c r="T34" s="24"/>
      <c r="U34" s="20"/>
      <c r="V34" s="20"/>
      <c r="W34" s="20"/>
      <c r="X34" s="6"/>
      <c r="Y34" s="6"/>
      <c r="Z34" s="6"/>
      <c r="AA34" s="6"/>
    </row>
    <row r="35" spans="2:2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21"/>
      <c r="T35" s="25"/>
      <c r="U35" s="2"/>
      <c r="V35" s="2"/>
      <c r="W35" s="2"/>
      <c r="X35" s="6"/>
      <c r="Y35" s="6"/>
      <c r="Z35" s="6"/>
      <c r="AA35" s="6"/>
    </row>
    <row r="36" spans="2:2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1"/>
      <c r="S36" s="21"/>
      <c r="T36" s="25"/>
      <c r="U36" s="2"/>
      <c r="V36" s="2"/>
      <c r="W36" s="2"/>
      <c r="X36" s="6"/>
      <c r="Y36" s="6"/>
      <c r="Z36" s="6"/>
      <c r="AA36" s="6"/>
    </row>
    <row r="37" spans="2:2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1"/>
      <c r="S37" s="21"/>
      <c r="T37" s="25"/>
      <c r="U37" s="2"/>
      <c r="V37" s="2"/>
      <c r="W37" s="2"/>
      <c r="X37" s="6"/>
      <c r="Y37" s="6"/>
      <c r="Z37" s="6"/>
      <c r="AA37" s="6"/>
    </row>
    <row r="38" spans="2:2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1"/>
      <c r="S38" s="21"/>
      <c r="T38" s="25"/>
      <c r="U38" s="2"/>
      <c r="V38" s="2"/>
      <c r="W38" s="2"/>
      <c r="X38" s="6"/>
      <c r="Y38" s="6"/>
      <c r="Z38" s="6"/>
      <c r="AA38" s="6"/>
    </row>
    <row r="39" spans="2:2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1"/>
      <c r="S39" s="21"/>
      <c r="T39" s="25"/>
      <c r="U39" s="2"/>
      <c r="V39" s="2"/>
      <c r="W39" s="2"/>
      <c r="X39" s="6"/>
      <c r="Y39" s="17"/>
      <c r="Z39" s="6"/>
      <c r="AA39" s="6"/>
    </row>
    <row r="40" spans="2:2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1"/>
      <c r="S40" s="21"/>
      <c r="T40" s="25"/>
      <c r="U40" s="2"/>
      <c r="V40" s="2"/>
      <c r="W40" s="2"/>
      <c r="X40" s="6"/>
      <c r="Y40" s="2"/>
      <c r="Z40" s="6"/>
      <c r="AA40" s="6"/>
    </row>
    <row r="41" spans="2:2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1"/>
      <c r="S41" s="21"/>
      <c r="T41" s="25"/>
      <c r="U41" s="2"/>
      <c r="V41" s="2"/>
      <c r="W41" s="2"/>
      <c r="X41" s="6"/>
      <c r="Y41" s="6"/>
      <c r="Z41" s="6"/>
      <c r="AA41" s="6"/>
    </row>
    <row r="42" spans="2:2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6"/>
      <c r="S42" s="6"/>
      <c r="T42" s="2"/>
      <c r="U42" s="2"/>
      <c r="V42" s="2"/>
      <c r="W42" s="2"/>
      <c r="X42" s="6"/>
      <c r="Y42" s="6"/>
      <c r="Z42" s="6"/>
      <c r="AA42" s="6"/>
    </row>
    <row r="43" spans="2:2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6"/>
      <c r="S43" s="6"/>
      <c r="T43" s="2"/>
      <c r="U43" s="2"/>
      <c r="V43" s="2"/>
      <c r="W43" s="2"/>
      <c r="X43" s="6"/>
      <c r="Y43" s="6"/>
      <c r="Z43" s="6"/>
      <c r="AA43" s="6"/>
    </row>
    <row r="44" spans="2:2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"/>
      <c r="S44" s="6"/>
      <c r="T44" s="2"/>
      <c r="U44" s="2"/>
      <c r="V44" s="2"/>
      <c r="W44" s="2"/>
      <c r="X44" s="6"/>
      <c r="Y44" s="6"/>
      <c r="Z44" s="6"/>
      <c r="AA44" s="6"/>
    </row>
    <row r="45" spans="2:2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2:2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2:2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2:2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2:2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2:27" ht="15.7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/>
      <c r="S50" s="18"/>
      <c r="T50" s="18"/>
      <c r="U50" s="6"/>
      <c r="V50" s="2"/>
      <c r="W50" s="2"/>
      <c r="X50" s="6"/>
      <c r="Y50" s="6"/>
      <c r="Z50" s="6"/>
      <c r="AA50" s="6"/>
    </row>
    <row r="51" spans="2:27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  <c r="S51" s="18"/>
      <c r="T51" s="18"/>
      <c r="U51" s="6"/>
      <c r="V51" s="2"/>
      <c r="W51" s="2"/>
      <c r="X51" s="6"/>
      <c r="Y51" s="6"/>
      <c r="Z51" s="6"/>
      <c r="AA51" s="6"/>
    </row>
    <row r="52" spans="2:27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  <c r="S52" s="18"/>
      <c r="T52" s="18"/>
      <c r="U52" s="6"/>
      <c r="V52" s="2"/>
      <c r="W52" s="2"/>
      <c r="X52" s="6"/>
      <c r="Y52" s="6"/>
      <c r="Z52" s="6"/>
      <c r="AA52" s="6"/>
    </row>
    <row r="53" spans="2:27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  <c r="S53" s="18"/>
      <c r="T53" s="18"/>
      <c r="U53" s="6"/>
      <c r="V53" s="2"/>
      <c r="W53" s="2"/>
      <c r="X53" s="6"/>
      <c r="Y53" s="6"/>
      <c r="Z53" s="6"/>
      <c r="AA53" s="6"/>
    </row>
    <row r="54" spans="2:27" ht="15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  <c r="S54" s="18"/>
      <c r="T54" s="18"/>
      <c r="U54" s="6"/>
      <c r="V54" s="2"/>
      <c r="W54" s="2"/>
      <c r="X54" s="6"/>
      <c r="Y54" s="6"/>
      <c r="Z54" s="6"/>
      <c r="AA54" s="6"/>
    </row>
    <row r="55" spans="2:27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  <c r="S55" s="18"/>
      <c r="T55" s="18"/>
      <c r="U55" s="6"/>
      <c r="V55" s="2"/>
      <c r="W55" s="2"/>
      <c r="X55" s="6"/>
      <c r="Y55" s="6"/>
      <c r="Z55" s="6"/>
      <c r="AA55" s="6"/>
    </row>
    <row r="56" spans="2:27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  <c r="S56" s="18"/>
      <c r="T56" s="18"/>
      <c r="U56" s="6"/>
      <c r="V56" s="2"/>
      <c r="W56" s="2"/>
      <c r="X56" s="6"/>
      <c r="Y56" s="6"/>
      <c r="Z56" s="6"/>
      <c r="AA56" s="6"/>
    </row>
    <row r="57" spans="2:27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  <c r="S57" s="18"/>
      <c r="T57" s="18"/>
      <c r="U57" s="6"/>
      <c r="V57" s="2"/>
      <c r="W57" s="2"/>
      <c r="X57" s="6"/>
      <c r="Y57" s="6"/>
      <c r="Z57" s="6"/>
      <c r="AA57" s="6"/>
    </row>
    <row r="58" spans="2:27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  <c r="S58" s="18"/>
      <c r="T58" s="18"/>
      <c r="U58" s="6"/>
      <c r="V58" s="2"/>
      <c r="W58" s="2"/>
      <c r="X58" s="6"/>
      <c r="Y58" s="6"/>
      <c r="Z58" s="6"/>
      <c r="AA58" s="6"/>
    </row>
    <row r="59" spans="2:27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  <c r="S59" s="18"/>
      <c r="T59" s="18"/>
      <c r="U59" s="6"/>
      <c r="V59" s="2"/>
      <c r="W59" s="2"/>
      <c r="X59" s="6"/>
      <c r="Y59" s="6"/>
      <c r="Z59" s="6"/>
      <c r="AA59" s="6"/>
    </row>
    <row r="60" spans="2:2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2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</sheetData>
  <mergeCells count="1">
    <mergeCell ref="I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13"/>
  <sheetViews>
    <sheetView showGridLines="0" zoomScale="70" zoomScaleNormal="70" workbookViewId="0"/>
  </sheetViews>
  <sheetFormatPr defaultColWidth="8.85546875" defaultRowHeight="15" x14ac:dyDescent="0.2"/>
  <cols>
    <col min="1" max="1" width="15.85546875" style="4" customWidth="1"/>
    <col min="2" max="2" width="42.42578125" style="28" bestFit="1" customWidth="1"/>
    <col min="3" max="3" width="21.7109375" style="4" bestFit="1" customWidth="1"/>
    <col min="4" max="4" width="14.7109375" style="4" bestFit="1" customWidth="1"/>
    <col min="5" max="5" width="14" style="4" bestFit="1" customWidth="1"/>
    <col min="6" max="6" width="14.7109375" style="4" bestFit="1" customWidth="1"/>
    <col min="7" max="8" width="16.42578125" style="4" bestFit="1" customWidth="1"/>
    <col min="9" max="9" width="14.7109375" style="4" bestFit="1" customWidth="1"/>
    <col min="10" max="12" width="14" style="4" bestFit="1" customWidth="1"/>
    <col min="13" max="24" width="13.85546875" style="4" customWidth="1"/>
    <col min="25" max="16384" width="8.85546875" style="4"/>
  </cols>
  <sheetData>
    <row r="2" spans="2:24" x14ac:dyDescent="0.2">
      <c r="B2" s="32" t="s">
        <v>45</v>
      </c>
      <c r="C2" s="32">
        <v>2019</v>
      </c>
      <c r="D2" s="32">
        <f t="shared" ref="D2:X2" si="0">+C2+1</f>
        <v>2020</v>
      </c>
      <c r="E2" s="32">
        <f t="shared" si="0"/>
        <v>2021</v>
      </c>
      <c r="F2" s="32">
        <f t="shared" si="0"/>
        <v>2022</v>
      </c>
      <c r="G2" s="32">
        <f t="shared" si="0"/>
        <v>2023</v>
      </c>
      <c r="H2" s="32">
        <f t="shared" si="0"/>
        <v>2024</v>
      </c>
      <c r="I2" s="32">
        <f t="shared" si="0"/>
        <v>2025</v>
      </c>
      <c r="J2" s="32">
        <f t="shared" si="0"/>
        <v>2026</v>
      </c>
      <c r="K2" s="32">
        <f t="shared" si="0"/>
        <v>2027</v>
      </c>
      <c r="L2" s="32">
        <f t="shared" si="0"/>
        <v>2028</v>
      </c>
      <c r="M2" s="32">
        <f t="shared" si="0"/>
        <v>2029</v>
      </c>
      <c r="N2" s="32">
        <f t="shared" si="0"/>
        <v>2030</v>
      </c>
      <c r="O2" s="32">
        <f t="shared" si="0"/>
        <v>2031</v>
      </c>
      <c r="P2" s="32">
        <f t="shared" si="0"/>
        <v>2032</v>
      </c>
      <c r="Q2" s="32">
        <f t="shared" si="0"/>
        <v>2033</v>
      </c>
      <c r="R2" s="32">
        <f t="shared" si="0"/>
        <v>2034</v>
      </c>
      <c r="S2" s="32">
        <f t="shared" si="0"/>
        <v>2035</v>
      </c>
      <c r="T2" s="32">
        <f t="shared" si="0"/>
        <v>2036</v>
      </c>
      <c r="U2" s="32">
        <f t="shared" si="0"/>
        <v>2037</v>
      </c>
      <c r="V2" s="32">
        <f t="shared" si="0"/>
        <v>2038</v>
      </c>
      <c r="W2" s="32">
        <f t="shared" si="0"/>
        <v>2039</v>
      </c>
      <c r="X2" s="32">
        <f t="shared" si="0"/>
        <v>2040</v>
      </c>
    </row>
    <row r="3" spans="2:24" x14ac:dyDescent="0.2">
      <c r="B3" s="33" t="s">
        <v>59</v>
      </c>
      <c r="C3" s="34">
        <v>-1.2986558802735093</v>
      </c>
      <c r="D3" s="34">
        <v>-0.14895619085693126</v>
      </c>
      <c r="E3" s="34">
        <v>-0.13657629589188386</v>
      </c>
      <c r="F3" s="34">
        <v>-0.12218326091407004</v>
      </c>
      <c r="G3" s="34">
        <v>1.6235777322472911</v>
      </c>
      <c r="H3" s="34">
        <v>79.800689049849737</v>
      </c>
      <c r="I3" s="34">
        <v>75.892446507530437</v>
      </c>
      <c r="J3" s="34">
        <v>69.007757392478908</v>
      </c>
      <c r="K3" s="34">
        <v>75.385380984727604</v>
      </c>
      <c r="L3" s="34">
        <v>65.163860930130426</v>
      </c>
      <c r="M3" s="34">
        <v>66.129446546960637</v>
      </c>
      <c r="N3" s="34">
        <v>65.531955391870213</v>
      </c>
      <c r="O3" s="34">
        <v>46.452934486220407</v>
      </c>
      <c r="P3" s="34">
        <v>46.123466963485519</v>
      </c>
      <c r="Q3" s="34">
        <v>18.501189516169521</v>
      </c>
      <c r="R3" s="34">
        <v>37.987896701309651</v>
      </c>
      <c r="S3" s="34">
        <v>55.798531834707283</v>
      </c>
      <c r="T3" s="34">
        <v>71.022270216977446</v>
      </c>
      <c r="U3" s="34">
        <v>77.589220364248916</v>
      </c>
      <c r="V3" s="34">
        <v>76.488847010305363</v>
      </c>
      <c r="W3" s="34">
        <v>58.987620563908912</v>
      </c>
      <c r="X3" s="34">
        <v>40.95121839235194</v>
      </c>
    </row>
    <row r="4" spans="2:24" x14ac:dyDescent="0.2">
      <c r="B4" s="33" t="s">
        <v>36</v>
      </c>
      <c r="C4" s="34">
        <v>0</v>
      </c>
      <c r="D4" s="34">
        <v>-20.710625113432449</v>
      </c>
      <c r="E4" s="34">
        <v>-19.5383255787122</v>
      </c>
      <c r="F4" s="34">
        <v>-5.0286769628743224</v>
      </c>
      <c r="G4" s="34">
        <v>-4.7440348706337545</v>
      </c>
      <c r="H4" s="34">
        <v>14.89252554397787</v>
      </c>
      <c r="I4" s="34">
        <v>-5.2793879560851398</v>
      </c>
      <c r="J4" s="34">
        <v>-4.7845763714171445</v>
      </c>
      <c r="K4" s="34">
        <v>-1.3574291861585679</v>
      </c>
      <c r="L4" s="34">
        <v>-1.2805935718499672</v>
      </c>
      <c r="M4" s="34">
        <v>-1.2081071432533053</v>
      </c>
      <c r="N4" s="34">
        <v>-1.1397237200491053</v>
      </c>
      <c r="O4" s="34">
        <v>-1.0752110566500992</v>
      </c>
      <c r="P4" s="34">
        <v>-1.0143500534458076</v>
      </c>
      <c r="Q4" s="34">
        <v>-0.9569340126825373</v>
      </c>
      <c r="R4" s="34">
        <v>-39.59798241224329</v>
      </c>
      <c r="S4" s="34">
        <v>-18.462043040123881</v>
      </c>
      <c r="T4" s="34">
        <v>-11.207853019663979</v>
      </c>
      <c r="U4" s="34">
        <v>-44.588499910919822</v>
      </c>
      <c r="V4" s="34">
        <v>-45.343440338997638</v>
      </c>
      <c r="W4" s="34">
        <v>-22.749980342061271</v>
      </c>
      <c r="X4" s="34">
        <v>-18.896401540220729</v>
      </c>
    </row>
    <row r="5" spans="2:24" x14ac:dyDescent="0.2">
      <c r="B5" s="33" t="s">
        <v>33</v>
      </c>
      <c r="C5" s="34">
        <v>0</v>
      </c>
      <c r="D5" s="34">
        <v>0</v>
      </c>
      <c r="E5" s="34">
        <v>0</v>
      </c>
      <c r="F5" s="34">
        <v>0</v>
      </c>
      <c r="G5" s="34">
        <v>3.5632046359351011E-13</v>
      </c>
      <c r="H5" s="34">
        <v>24.462611116841167</v>
      </c>
      <c r="I5" s="34">
        <v>23.014880548633684</v>
      </c>
      <c r="J5" s="34">
        <v>21.712151460975175</v>
      </c>
      <c r="K5" s="34">
        <v>20.483161755637255</v>
      </c>
      <c r="L5" s="34">
        <v>19.376679251908019</v>
      </c>
      <c r="M5" s="34">
        <v>18.229941042752984</v>
      </c>
      <c r="N5" s="34">
        <v>17.198057587502813</v>
      </c>
      <c r="O5" s="34">
        <v>16.224582629719634</v>
      </c>
      <c r="P5" s="34">
        <v>15.348144850031968</v>
      </c>
      <c r="Q5" s="34">
        <v>14.439820781167345</v>
      </c>
      <c r="R5" s="34">
        <v>7.2529507112383902</v>
      </c>
      <c r="S5" s="34">
        <v>6.4515691765394703</v>
      </c>
      <c r="T5" s="34">
        <v>1.2159606357401649</v>
      </c>
      <c r="U5" s="34">
        <v>2.6855021094166251</v>
      </c>
      <c r="V5" s="34">
        <v>-0.59808606046645929</v>
      </c>
      <c r="W5" s="34">
        <v>0.64843593477113659</v>
      </c>
      <c r="X5" s="34">
        <v>-0.45693135080031333</v>
      </c>
    </row>
    <row r="6" spans="2:24" x14ac:dyDescent="0.2">
      <c r="B6" s="33" t="s">
        <v>42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</row>
    <row r="7" spans="2:24" x14ac:dyDescent="0.2">
      <c r="B7" s="33" t="s">
        <v>34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</row>
    <row r="8" spans="2:24" x14ac:dyDescent="0.2">
      <c r="B8" s="33" t="s">
        <v>32</v>
      </c>
      <c r="C8" s="34">
        <v>0</v>
      </c>
      <c r="D8" s="34">
        <v>0</v>
      </c>
      <c r="E8" s="34">
        <v>0</v>
      </c>
      <c r="F8" s="34">
        <v>0</v>
      </c>
      <c r="G8" s="34">
        <v>0.80634387659457596</v>
      </c>
      <c r="H8" s="34">
        <v>0.76070177037224151</v>
      </c>
      <c r="I8" s="34">
        <v>0.2833961324280907</v>
      </c>
      <c r="J8" s="34">
        <v>0.26735484191329312</v>
      </c>
      <c r="K8" s="34">
        <v>0.25222154897480481</v>
      </c>
      <c r="L8" s="34">
        <v>0.23794485752340075</v>
      </c>
      <c r="M8" s="34">
        <v>0.22447628068245351</v>
      </c>
      <c r="N8" s="34">
        <v>3.0708556974872763</v>
      </c>
      <c r="O8" s="34">
        <v>2.8970336768747886</v>
      </c>
      <c r="P8" s="34">
        <v>5.4519233197090529</v>
      </c>
      <c r="Q8" s="34">
        <v>14.419425365717583</v>
      </c>
      <c r="R8" s="34">
        <v>21.229056718842795</v>
      </c>
      <c r="S8" s="34">
        <v>33.33071600931288</v>
      </c>
      <c r="T8" s="34">
        <v>53.563012946089614</v>
      </c>
      <c r="U8" s="34">
        <v>47.56320223503058</v>
      </c>
      <c r="V8" s="34">
        <v>45.455287206628149</v>
      </c>
      <c r="W8" s="34">
        <v>49.027829622969683</v>
      </c>
      <c r="X8" s="34">
        <v>48.687237766103273</v>
      </c>
    </row>
    <row r="9" spans="2:24" x14ac:dyDescent="0.2">
      <c r="B9" s="33" t="s">
        <v>35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</row>
    <row r="10" spans="2:24" x14ac:dyDescent="0.2">
      <c r="B10" s="33" t="s">
        <v>37</v>
      </c>
      <c r="C10" s="34">
        <v>-0.24932575605462454</v>
      </c>
      <c r="D10" s="34">
        <v>-0.54973859976393546</v>
      </c>
      <c r="E10" s="34">
        <v>8.1588785112718276E-2</v>
      </c>
      <c r="F10" s="34">
        <v>-0.32053854953167454</v>
      </c>
      <c r="G10" s="34">
        <v>-0.22791406419203228</v>
      </c>
      <c r="H10" s="34">
        <v>1.3513135338897309</v>
      </c>
      <c r="I10" s="34">
        <v>1.1852446144413615</v>
      </c>
      <c r="J10" s="34">
        <v>0.67395845385068642</v>
      </c>
      <c r="K10" s="34">
        <v>4.7212557788112628</v>
      </c>
      <c r="L10" s="34">
        <v>3.1077775897758411</v>
      </c>
      <c r="M10" s="34">
        <v>2.5031697979798349</v>
      </c>
      <c r="N10" s="34">
        <v>2.4924391182919918</v>
      </c>
      <c r="O10" s="34">
        <v>3.0352807917262274</v>
      </c>
      <c r="P10" s="34">
        <v>1.115108542768418</v>
      </c>
      <c r="Q10" s="34">
        <v>0.84434978683242212</v>
      </c>
      <c r="R10" s="34">
        <v>2.2822898692715393E-2</v>
      </c>
      <c r="S10" s="34">
        <v>9.7428002889479153E-3</v>
      </c>
      <c r="T10" s="34">
        <v>-4.5310925543863734</v>
      </c>
      <c r="U10" s="34">
        <v>-4.7629640484204439</v>
      </c>
      <c r="V10" s="34">
        <v>0.25872753137076726</v>
      </c>
      <c r="W10" s="34">
        <v>0.16620280396047465</v>
      </c>
      <c r="X10" s="34">
        <v>1.1577241374564797</v>
      </c>
    </row>
    <row r="13" spans="2:24" x14ac:dyDescent="0.2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81D6-B3BA-4D02-A6C1-13B2DBCEB999}">
  <dimension ref="B1:D5"/>
  <sheetViews>
    <sheetView showGridLines="0" workbookViewId="0"/>
  </sheetViews>
  <sheetFormatPr defaultColWidth="8.85546875" defaultRowHeight="15" x14ac:dyDescent="0.25"/>
  <cols>
    <col min="2" max="2" width="27.28515625" bestFit="1" customWidth="1"/>
    <col min="3" max="3" width="26.28515625" bestFit="1" customWidth="1"/>
    <col min="4" max="4" width="26.85546875" bestFit="1" customWidth="1"/>
  </cols>
  <sheetData>
    <row r="1" spans="2:4" x14ac:dyDescent="0.25">
      <c r="B1" s="6"/>
      <c r="C1" s="6"/>
      <c r="D1" s="6"/>
    </row>
    <row r="2" spans="2:4" x14ac:dyDescent="0.25">
      <c r="B2" s="32" t="s">
        <v>4</v>
      </c>
      <c r="C2" s="32" t="s">
        <v>57</v>
      </c>
      <c r="D2" s="32" t="s">
        <v>48</v>
      </c>
    </row>
    <row r="3" spans="2:4" x14ac:dyDescent="0.25">
      <c r="B3" s="33" t="s">
        <v>5</v>
      </c>
      <c r="C3" s="34">
        <v>-134.183592</v>
      </c>
      <c r="D3" s="34">
        <v>96.752077264583093</v>
      </c>
    </row>
    <row r="4" spans="2:4" x14ac:dyDescent="0.25">
      <c r="B4" s="33" t="s">
        <v>8</v>
      </c>
      <c r="C4" s="34">
        <v>300.81308999999999</v>
      </c>
      <c r="D4" s="34">
        <v>253.47902461888518</v>
      </c>
    </row>
    <row r="5" spans="2:4" x14ac:dyDescent="0.25">
      <c r="B5" s="33" t="s">
        <v>11</v>
      </c>
      <c r="C5" s="34">
        <v>-329.24514799999997</v>
      </c>
      <c r="D5" s="34">
        <v>-357.75302611106468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Z75"/>
  <sheetViews>
    <sheetView showGridLines="0" workbookViewId="0"/>
  </sheetViews>
  <sheetFormatPr defaultColWidth="8.85546875" defaultRowHeight="15" x14ac:dyDescent="0.25"/>
  <cols>
    <col min="3" max="3" width="11.140625" bestFit="1" customWidth="1"/>
    <col min="4" max="4" width="15" bestFit="1" customWidth="1"/>
    <col min="5" max="6" width="14.42578125" bestFit="1" customWidth="1"/>
    <col min="7" max="7" width="12.42578125" bestFit="1" customWidth="1"/>
    <col min="8" max="8" width="12.7109375" bestFit="1" customWidth="1"/>
    <col min="9" max="9" width="10" bestFit="1" customWidth="1"/>
    <col min="10" max="11" width="16.140625" bestFit="1" customWidth="1"/>
    <col min="12" max="12" width="13.42578125" bestFit="1" customWidth="1"/>
    <col min="15" max="26" width="20.28515625" customWidth="1"/>
    <col min="27" max="27" width="21.42578125" customWidth="1"/>
    <col min="28" max="31" width="20.28515625" customWidth="1"/>
  </cols>
  <sheetData>
    <row r="2" spans="2:52" ht="15.75" x14ac:dyDescent="0.25">
      <c r="C2" s="32" t="s">
        <v>4</v>
      </c>
      <c r="D2" s="32" t="s">
        <v>0</v>
      </c>
      <c r="E2" s="32" t="s">
        <v>1</v>
      </c>
      <c r="F2" s="32" t="s">
        <v>2</v>
      </c>
      <c r="G2" s="32" t="s">
        <v>3</v>
      </c>
      <c r="H2" s="5"/>
      <c r="I2" s="7"/>
      <c r="J2" s="7"/>
      <c r="K2" s="7"/>
      <c r="L2" s="7"/>
      <c r="M2" s="6"/>
      <c r="N2" s="1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6"/>
      <c r="AB2" s="8"/>
      <c r="AC2" s="8"/>
      <c r="AD2" s="8"/>
      <c r="AE2" s="8"/>
      <c r="AF2" s="8"/>
      <c r="AG2" s="5"/>
      <c r="AH2" s="5"/>
    </row>
    <row r="3" spans="2:52" ht="15.75" x14ac:dyDescent="0.25">
      <c r="C3" s="33" t="s">
        <v>14</v>
      </c>
      <c r="D3" s="34">
        <v>351.20078999999998</v>
      </c>
      <c r="E3" s="34">
        <v>-480.06258700000001</v>
      </c>
      <c r="F3" s="34">
        <v>-676.94193600000006</v>
      </c>
      <c r="G3" s="34">
        <v>-321.46658000000002</v>
      </c>
      <c r="H3" s="12"/>
      <c r="I3" s="13"/>
      <c r="J3" s="13"/>
      <c r="K3" s="13"/>
      <c r="L3" s="13"/>
      <c r="M3" s="6"/>
      <c r="N3" s="15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5"/>
      <c r="AH3" s="5"/>
      <c r="AI3" s="1"/>
      <c r="AJ3" s="1"/>
      <c r="AP3" s="1"/>
      <c r="AQ3" s="1"/>
      <c r="AR3" s="1"/>
      <c r="AT3" s="1"/>
      <c r="AV3" s="1"/>
      <c r="AW3" s="1"/>
      <c r="AZ3" s="1"/>
    </row>
    <row r="4" spans="2:52" ht="15.75" x14ac:dyDescent="0.25">
      <c r="C4" s="33" t="s">
        <v>5</v>
      </c>
      <c r="D4" s="34">
        <v>1525.26019</v>
      </c>
      <c r="E4" s="34">
        <v>-78.164895000000001</v>
      </c>
      <c r="F4" s="34">
        <v>-188.16427200000001</v>
      </c>
      <c r="G4" s="34">
        <v>295.191532</v>
      </c>
      <c r="H4" s="12"/>
      <c r="I4" s="13"/>
      <c r="J4" s="13"/>
      <c r="K4" s="13"/>
      <c r="L4" s="2"/>
      <c r="M4" s="6"/>
      <c r="N4" s="14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  <c r="AH4" s="5"/>
      <c r="AI4" s="1"/>
      <c r="AJ4" s="1"/>
      <c r="AP4" s="1"/>
      <c r="AQ4" s="1"/>
      <c r="AR4" s="1"/>
      <c r="AT4" s="1"/>
      <c r="AW4" s="1"/>
      <c r="AZ4" s="1"/>
    </row>
    <row r="5" spans="2:52" ht="15.75" x14ac:dyDescent="0.25">
      <c r="C5" s="33" t="s">
        <v>6</v>
      </c>
      <c r="D5" s="34">
        <v>599.69827399999997</v>
      </c>
      <c r="E5" s="34">
        <v>-346.74675300000001</v>
      </c>
      <c r="F5" s="34">
        <v>5.6586069999999999</v>
      </c>
      <c r="G5" s="34">
        <v>-22.034156250000013</v>
      </c>
      <c r="H5" s="12"/>
      <c r="I5" s="13"/>
      <c r="J5" s="13"/>
      <c r="K5" s="13"/>
      <c r="L5" s="2"/>
      <c r="M5" s="6"/>
      <c r="N5" s="14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5"/>
      <c r="AH5" s="5"/>
      <c r="AI5" s="1"/>
      <c r="AJ5" s="1"/>
      <c r="AP5" s="1"/>
      <c r="AQ5" s="1"/>
      <c r="AR5" s="1"/>
      <c r="AT5" s="1"/>
      <c r="AU5" s="1"/>
      <c r="AW5" s="1"/>
      <c r="AZ5" s="1"/>
    </row>
    <row r="6" spans="2:52" ht="15.75" x14ac:dyDescent="0.25">
      <c r="C6" s="33" t="s">
        <v>7</v>
      </c>
      <c r="D6" s="34">
        <v>1900.0553299999999</v>
      </c>
      <c r="E6" s="34">
        <v>-222.07278700000001</v>
      </c>
      <c r="F6" s="34">
        <v>293.82048600000002</v>
      </c>
      <c r="G6" s="34">
        <v>437.43256050000002</v>
      </c>
      <c r="H6" s="12"/>
      <c r="I6" s="13"/>
      <c r="J6" s="13"/>
      <c r="K6" s="13"/>
      <c r="L6" s="2"/>
      <c r="M6" s="6"/>
      <c r="N6" s="14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5"/>
      <c r="AH6" s="5"/>
      <c r="AI6" s="1"/>
      <c r="AJ6" s="1"/>
      <c r="AP6" s="1"/>
      <c r="AQ6" s="1"/>
      <c r="AR6" s="1"/>
      <c r="AT6" s="1"/>
      <c r="AU6" s="1"/>
      <c r="AW6" s="1"/>
      <c r="AZ6" s="1"/>
    </row>
    <row r="7" spans="2:52" ht="15.75" x14ac:dyDescent="0.25">
      <c r="C7" s="33" t="s">
        <v>8</v>
      </c>
      <c r="D7" s="34">
        <v>1978.7016590000001</v>
      </c>
      <c r="E7" s="34">
        <v>129.935158</v>
      </c>
      <c r="F7" s="34">
        <v>232.957067</v>
      </c>
      <c r="G7" s="34">
        <v>617.88226049999992</v>
      </c>
      <c r="H7" s="12"/>
      <c r="I7" s="13"/>
      <c r="J7" s="13"/>
      <c r="K7" s="13"/>
      <c r="L7" s="2"/>
      <c r="M7" s="6"/>
      <c r="N7" s="14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5"/>
      <c r="AH7" s="5"/>
      <c r="AI7" s="1"/>
      <c r="AJ7" s="1"/>
      <c r="AP7" s="1"/>
      <c r="AQ7" s="1"/>
      <c r="AR7" s="1"/>
      <c r="AT7" s="1"/>
      <c r="AU7" s="1"/>
      <c r="AW7" s="1"/>
      <c r="AZ7" s="1"/>
    </row>
    <row r="8" spans="2:52" ht="15.75" x14ac:dyDescent="0.25">
      <c r="C8" s="33" t="s">
        <v>12</v>
      </c>
      <c r="D8" s="34">
        <v>2399.1774949999999</v>
      </c>
      <c r="E8" s="34">
        <v>253.63230300000001</v>
      </c>
      <c r="F8" s="34">
        <v>283.42502100000002</v>
      </c>
      <c r="G8" s="34">
        <v>797.46678050000003</v>
      </c>
      <c r="H8" s="12"/>
      <c r="I8" s="13"/>
      <c r="J8" s="13"/>
      <c r="K8" s="13"/>
      <c r="L8" s="2"/>
      <c r="M8" s="6"/>
      <c r="N8" s="14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5"/>
      <c r="AH8" s="5"/>
      <c r="AI8" s="1"/>
      <c r="AJ8" s="1"/>
      <c r="AP8" s="1"/>
      <c r="AQ8" s="1"/>
      <c r="AR8" s="1"/>
      <c r="AT8" s="1"/>
      <c r="AU8" s="1"/>
      <c r="AW8" s="1"/>
      <c r="AZ8" s="1"/>
    </row>
    <row r="9" spans="2:52" ht="15.75" x14ac:dyDescent="0.25">
      <c r="C9" s="33" t="s">
        <v>9</v>
      </c>
      <c r="D9" s="34">
        <v>1828.3353529999999</v>
      </c>
      <c r="E9" s="34">
        <v>137.215307</v>
      </c>
      <c r="F9" s="34">
        <v>227.21090899999999</v>
      </c>
      <c r="G9" s="34">
        <v>582.49421899999993</v>
      </c>
      <c r="H9" s="12"/>
      <c r="I9" s="13"/>
      <c r="J9" s="13"/>
      <c r="K9" s="13"/>
      <c r="L9" s="2"/>
      <c r="M9" s="6"/>
      <c r="N9" s="14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5"/>
      <c r="AH9" s="5"/>
      <c r="AI9" s="1"/>
      <c r="AJ9" s="1"/>
      <c r="AP9" s="1"/>
      <c r="AQ9" s="1"/>
      <c r="AR9" s="1"/>
      <c r="AT9" s="1"/>
      <c r="AU9" s="1"/>
      <c r="AW9" s="1"/>
      <c r="AZ9" s="1"/>
    </row>
    <row r="10" spans="2:52" ht="15.75" x14ac:dyDescent="0.25">
      <c r="C10" s="33" t="s">
        <v>10</v>
      </c>
      <c r="D10" s="34">
        <v>1566.6650070000001</v>
      </c>
      <c r="E10" s="34">
        <v>-780.02657499999998</v>
      </c>
      <c r="F10" s="34">
        <v>-834.27828</v>
      </c>
      <c r="G10" s="34">
        <v>-206.91660574999997</v>
      </c>
      <c r="H10" s="12"/>
      <c r="I10" s="13"/>
      <c r="J10" s="13"/>
      <c r="K10" s="13"/>
      <c r="L10" s="2"/>
      <c r="M10" s="6"/>
      <c r="N10" s="14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5"/>
      <c r="AH10" s="5"/>
      <c r="AI10" s="1"/>
      <c r="AJ10" s="1"/>
      <c r="AP10" s="1"/>
      <c r="AQ10" s="1"/>
      <c r="AR10" s="1"/>
      <c r="AT10" s="1"/>
      <c r="AW10" s="1"/>
      <c r="AZ10" s="1"/>
    </row>
    <row r="11" spans="2:52" ht="15.75" x14ac:dyDescent="0.25">
      <c r="C11" s="33" t="s">
        <v>11</v>
      </c>
      <c r="D11" s="34">
        <v>1568.009145</v>
      </c>
      <c r="E11" s="34">
        <v>-475.25212499999998</v>
      </c>
      <c r="F11" s="34">
        <v>-66.959119000000001</v>
      </c>
      <c r="G11" s="34">
        <v>137.63644400000001</v>
      </c>
      <c r="H11" s="12"/>
      <c r="I11" s="13"/>
      <c r="J11" s="13"/>
      <c r="K11" s="13"/>
      <c r="L11" s="2"/>
      <c r="M11" s="6"/>
      <c r="N11" s="14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"/>
      <c r="AH11" s="5"/>
      <c r="AI11" s="1"/>
      <c r="AJ11" s="1"/>
      <c r="AP11" s="1"/>
      <c r="AQ11" s="1"/>
      <c r="AR11" s="1"/>
      <c r="AT11" s="1"/>
      <c r="AW11" s="1"/>
      <c r="AZ11" s="1"/>
    </row>
    <row r="12" spans="2:52" x14ac:dyDescent="0.25">
      <c r="C12" s="33" t="s">
        <v>13</v>
      </c>
      <c r="D12" s="34">
        <v>1592.3009139999999</v>
      </c>
      <c r="E12" s="34">
        <v>-427.566146</v>
      </c>
      <c r="F12" s="34">
        <v>-76.133326999999994</v>
      </c>
      <c r="G12" s="34">
        <v>165.25882374999998</v>
      </c>
      <c r="H12" s="5"/>
      <c r="I12" s="13"/>
      <c r="J12" s="13"/>
      <c r="K12" s="13"/>
      <c r="L12" s="2"/>
      <c r="M12" s="6"/>
      <c r="N12" s="1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52" x14ac:dyDescent="0.25">
      <c r="H13" s="5"/>
      <c r="I13" s="13"/>
      <c r="J13" s="13"/>
      <c r="K13" s="13"/>
      <c r="L13" s="2"/>
      <c r="M13" s="6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5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52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5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27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27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27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27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2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2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2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2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2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2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2:2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2:2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7"/>
      <c r="T33" s="7"/>
      <c r="U33" s="7"/>
      <c r="V33" s="7"/>
      <c r="W33" s="7"/>
      <c r="X33" s="6"/>
      <c r="Y33" s="6"/>
      <c r="Z33" s="6"/>
      <c r="AA33" s="6"/>
    </row>
    <row r="34" spans="2:2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"/>
      <c r="S34" s="6"/>
      <c r="T34" s="9"/>
      <c r="U34" s="9"/>
      <c r="V34" s="9"/>
      <c r="W34" s="6"/>
      <c r="X34" s="6"/>
      <c r="Y34" s="6"/>
      <c r="Z34" s="6"/>
      <c r="AA34" s="6"/>
    </row>
    <row r="35" spans="2:2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"/>
      <c r="S35" s="7"/>
      <c r="T35" s="19"/>
      <c r="U35" s="20"/>
      <c r="V35" s="20"/>
      <c r="W35" s="20"/>
      <c r="X35" s="6"/>
      <c r="Y35" s="6"/>
      <c r="Z35" s="6"/>
      <c r="AA35" s="6"/>
    </row>
    <row r="36" spans="2:2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"/>
      <c r="S36" s="6"/>
      <c r="T36" s="2"/>
      <c r="U36" s="2"/>
      <c r="V36" s="2"/>
      <c r="W36" s="2"/>
      <c r="X36" s="6"/>
      <c r="Y36" s="6"/>
      <c r="Z36" s="6"/>
      <c r="AA36" s="6"/>
    </row>
    <row r="37" spans="2:2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2"/>
      <c r="U37" s="2"/>
      <c r="V37" s="2"/>
      <c r="W37" s="2"/>
      <c r="X37" s="6"/>
      <c r="Y37" s="6"/>
      <c r="Z37" s="6"/>
      <c r="AA37" s="6"/>
    </row>
    <row r="38" spans="2:2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6"/>
      <c r="S38" s="6"/>
      <c r="T38" s="2"/>
      <c r="U38" s="2"/>
      <c r="V38" s="2"/>
      <c r="W38" s="2"/>
      <c r="X38" s="6"/>
      <c r="Y38" s="6"/>
      <c r="Z38" s="6"/>
      <c r="AA38" s="6"/>
    </row>
    <row r="39" spans="2:2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"/>
      <c r="S39" s="6"/>
      <c r="T39" s="2"/>
      <c r="U39" s="2"/>
      <c r="V39" s="2"/>
      <c r="W39" s="2"/>
      <c r="X39" s="6"/>
      <c r="Y39" s="6"/>
      <c r="Z39" s="6"/>
      <c r="AA39" s="6"/>
    </row>
    <row r="40" spans="2:2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"/>
      <c r="S40" s="6"/>
      <c r="T40" s="2"/>
      <c r="U40" s="2"/>
      <c r="V40" s="2"/>
      <c r="W40" s="2"/>
      <c r="X40" s="6"/>
      <c r="Y40" s="17"/>
      <c r="Z40" s="6"/>
      <c r="AA40" s="6"/>
    </row>
    <row r="41" spans="2:2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6"/>
      <c r="S41" s="6"/>
      <c r="T41" s="2"/>
      <c r="U41" s="2"/>
      <c r="V41" s="2"/>
      <c r="W41" s="2"/>
      <c r="X41" s="6"/>
      <c r="Y41" s="2"/>
      <c r="Z41" s="6"/>
      <c r="AA41" s="6"/>
    </row>
    <row r="42" spans="2:2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6"/>
      <c r="S42" s="6"/>
      <c r="T42" s="2"/>
      <c r="U42" s="2"/>
      <c r="V42" s="2"/>
      <c r="W42" s="2"/>
      <c r="X42" s="6"/>
      <c r="Y42" s="6"/>
      <c r="Z42" s="6"/>
      <c r="AA42" s="6"/>
    </row>
    <row r="43" spans="2:2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6"/>
      <c r="S43" s="6"/>
      <c r="T43" s="2"/>
      <c r="U43" s="2"/>
      <c r="V43" s="2"/>
      <c r="W43" s="2"/>
      <c r="X43" s="6"/>
      <c r="Y43" s="6"/>
      <c r="Z43" s="6"/>
      <c r="AA43" s="6"/>
    </row>
    <row r="44" spans="2:2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"/>
      <c r="S44" s="6"/>
      <c r="T44" s="2"/>
      <c r="U44" s="2"/>
      <c r="V44" s="2"/>
      <c r="W44" s="2"/>
      <c r="X44" s="6"/>
      <c r="Y44" s="6"/>
      <c r="Z44" s="6"/>
      <c r="AA44" s="6"/>
    </row>
    <row r="45" spans="2:2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  <c r="S45" s="6"/>
      <c r="T45" s="2"/>
      <c r="U45" s="2"/>
      <c r="V45" s="2"/>
      <c r="W45" s="2"/>
      <c r="X45" s="6"/>
      <c r="Y45" s="6"/>
      <c r="Z45" s="6"/>
      <c r="AA45" s="6"/>
    </row>
    <row r="46" spans="2:2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2:2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2:2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2:2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2:2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2:27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  <c r="S51" s="18"/>
      <c r="T51" s="18"/>
      <c r="U51" s="6"/>
      <c r="V51" s="2"/>
      <c r="W51" s="2"/>
      <c r="X51" s="6"/>
      <c r="Y51" s="6"/>
      <c r="Z51" s="6"/>
      <c r="AA51" s="6"/>
    </row>
    <row r="52" spans="2:27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  <c r="S52" s="18"/>
      <c r="T52" s="18"/>
      <c r="U52" s="6"/>
      <c r="V52" s="2"/>
      <c r="W52" s="2"/>
      <c r="X52" s="6"/>
      <c r="Y52" s="6"/>
      <c r="Z52" s="6"/>
      <c r="AA52" s="6"/>
    </row>
    <row r="53" spans="2:27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  <c r="S53" s="18"/>
      <c r="T53" s="18"/>
      <c r="U53" s="6"/>
      <c r="V53" s="2"/>
      <c r="W53" s="2"/>
      <c r="X53" s="6"/>
      <c r="Y53" s="6"/>
      <c r="Z53" s="6"/>
      <c r="AA53" s="6"/>
    </row>
    <row r="54" spans="2:27" ht="15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  <c r="S54" s="18"/>
      <c r="T54" s="18"/>
      <c r="U54" s="6"/>
      <c r="V54" s="2"/>
      <c r="W54" s="2"/>
      <c r="X54" s="6"/>
      <c r="Y54" s="6"/>
      <c r="Z54" s="6"/>
      <c r="AA54" s="6"/>
    </row>
    <row r="55" spans="2:27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  <c r="S55" s="18"/>
      <c r="T55" s="18"/>
      <c r="U55" s="6"/>
      <c r="V55" s="2"/>
      <c r="W55" s="2"/>
      <c r="X55" s="6"/>
      <c r="Y55" s="6"/>
      <c r="Z55" s="6"/>
      <c r="AA55" s="6"/>
    </row>
    <row r="56" spans="2:27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  <c r="S56" s="18"/>
      <c r="T56" s="18"/>
      <c r="U56" s="6"/>
      <c r="V56" s="2"/>
      <c r="W56" s="2"/>
      <c r="X56" s="6"/>
      <c r="Y56" s="6"/>
      <c r="Z56" s="6"/>
      <c r="AA56" s="6"/>
    </row>
    <row r="57" spans="2:27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  <c r="S57" s="18"/>
      <c r="T57" s="18"/>
      <c r="U57" s="6"/>
      <c r="V57" s="2"/>
      <c r="W57" s="2"/>
      <c r="X57" s="6"/>
      <c r="Y57" s="6"/>
      <c r="Z57" s="6"/>
      <c r="AA57" s="6"/>
    </row>
    <row r="58" spans="2:27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  <c r="S58" s="18"/>
      <c r="T58" s="18"/>
      <c r="U58" s="6"/>
      <c r="V58" s="2"/>
      <c r="W58" s="2"/>
      <c r="X58" s="6"/>
      <c r="Y58" s="6"/>
      <c r="Z58" s="6"/>
      <c r="AA58" s="6"/>
    </row>
    <row r="59" spans="2:27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  <c r="S59" s="18"/>
      <c r="T59" s="18"/>
      <c r="U59" s="6"/>
      <c r="V59" s="2"/>
      <c r="W59" s="2"/>
      <c r="X59" s="6"/>
      <c r="Y59" s="6"/>
      <c r="Z59" s="6"/>
      <c r="AA59" s="6"/>
    </row>
    <row r="60" spans="2:27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  <c r="S60" s="18"/>
      <c r="T60" s="18"/>
      <c r="U60" s="6"/>
      <c r="V60" s="2"/>
      <c r="W60" s="2"/>
      <c r="X60" s="6"/>
      <c r="Y60" s="6"/>
      <c r="Z60" s="6"/>
      <c r="AA60" s="6"/>
    </row>
    <row r="61" spans="2:2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2:2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F14"/>
  <sheetViews>
    <sheetView showGridLines="0" workbookViewId="0"/>
  </sheetViews>
  <sheetFormatPr defaultColWidth="8.85546875" defaultRowHeight="15" x14ac:dyDescent="0.25"/>
  <cols>
    <col min="3" max="3" width="27.28515625" bestFit="1" customWidth="1"/>
    <col min="4" max="4" width="26.28515625" bestFit="1" customWidth="1"/>
    <col min="5" max="5" width="26.85546875" bestFit="1" customWidth="1"/>
    <col min="6" max="6" width="45.7109375" bestFit="1" customWidth="1"/>
    <col min="7" max="7" width="13.42578125" bestFit="1" customWidth="1"/>
  </cols>
  <sheetData>
    <row r="4" spans="3:6" x14ac:dyDescent="0.25">
      <c r="C4" s="32"/>
      <c r="D4" s="32" t="s">
        <v>5</v>
      </c>
      <c r="E4" s="32" t="s">
        <v>8</v>
      </c>
      <c r="F4" s="32" t="s">
        <v>11</v>
      </c>
    </row>
    <row r="5" spans="3:6" x14ac:dyDescent="0.25">
      <c r="C5" s="33" t="s">
        <v>57</v>
      </c>
      <c r="D5" s="34">
        <v>47.932647361171604</v>
      </c>
      <c r="E5" s="34">
        <v>301</v>
      </c>
      <c r="F5" s="34">
        <v>-329.24514799999997</v>
      </c>
    </row>
    <row r="6" spans="3:6" x14ac:dyDescent="0.25">
      <c r="C6" s="33" t="s">
        <v>46</v>
      </c>
      <c r="D6" s="34">
        <v>200.09715242841801</v>
      </c>
      <c r="E6" s="34">
        <v>607.3213581793085</v>
      </c>
      <c r="F6" s="34">
        <v>355.00116460153777</v>
      </c>
    </row>
    <row r="7" spans="3:6" x14ac:dyDescent="0.25">
      <c r="C7" s="33" t="s">
        <v>47</v>
      </c>
      <c r="D7" s="34">
        <v>377.86901097866985</v>
      </c>
      <c r="E7" s="34">
        <v>891.82338469389117</v>
      </c>
      <c r="F7" s="34">
        <v>381.3101144742073</v>
      </c>
    </row>
    <row r="8" spans="3:6" x14ac:dyDescent="0.25">
      <c r="C8" s="33" t="s">
        <v>48</v>
      </c>
      <c r="D8" s="34">
        <v>96.752077264583093</v>
      </c>
      <c r="E8" s="34">
        <v>253.47902461888518</v>
      </c>
      <c r="F8" s="34">
        <v>-357.75302611106468</v>
      </c>
    </row>
    <row r="9" spans="3:6" x14ac:dyDescent="0.25">
      <c r="C9" s="33" t="s">
        <v>49</v>
      </c>
      <c r="D9" s="34">
        <v>400.78201256571595</v>
      </c>
      <c r="E9" s="34">
        <v>775.86082812991799</v>
      </c>
      <c r="F9" s="34">
        <v>151.29673091390384</v>
      </c>
    </row>
    <row r="10" spans="3:6" x14ac:dyDescent="0.25">
      <c r="C10" s="33" t="s">
        <v>50</v>
      </c>
      <c r="D10" s="34">
        <v>254.01651320034028</v>
      </c>
      <c r="E10" s="34">
        <v>636.86539245397637</v>
      </c>
      <c r="F10" s="34">
        <v>291.00947771715556</v>
      </c>
    </row>
    <row r="11" spans="3:6" x14ac:dyDescent="0.25">
      <c r="C11" s="33" t="s">
        <v>51</v>
      </c>
      <c r="D11" s="34">
        <v>19.273269424293872</v>
      </c>
      <c r="E11" s="34">
        <v>220.0611188576072</v>
      </c>
      <c r="F11" s="34">
        <v>-301.84996272792449</v>
      </c>
    </row>
    <row r="12" spans="3:6" x14ac:dyDescent="0.25">
      <c r="C12" s="33" t="s">
        <v>52</v>
      </c>
      <c r="D12" s="34">
        <v>184.3805117814922</v>
      </c>
      <c r="E12" s="34">
        <v>289.40451563260683</v>
      </c>
      <c r="F12" s="34">
        <v>-44.20017325867471</v>
      </c>
    </row>
    <row r="13" spans="3:6" x14ac:dyDescent="0.25">
      <c r="C13" s="33" t="s">
        <v>53</v>
      </c>
      <c r="D13" s="34">
        <v>716.51302026526957</v>
      </c>
      <c r="E13" s="34">
        <v>1047.2689344919802</v>
      </c>
      <c r="F13" s="34">
        <v>430.81576823105513</v>
      </c>
    </row>
    <row r="14" spans="3:6" x14ac:dyDescent="0.25">
      <c r="D14" s="5"/>
      <c r="E14" s="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I6"/>
  <sheetViews>
    <sheetView showGridLines="0" workbookViewId="0"/>
  </sheetViews>
  <sheetFormatPr defaultColWidth="8.85546875" defaultRowHeight="15" x14ac:dyDescent="0.25"/>
  <cols>
    <col min="3" max="3" width="27.28515625" bestFit="1" customWidth="1"/>
    <col min="4" max="4" width="26.28515625" bestFit="1" customWidth="1"/>
    <col min="5" max="5" width="26.85546875" bestFit="1" customWidth="1"/>
    <col min="6" max="6" width="45.7109375" bestFit="1" customWidth="1"/>
    <col min="7" max="7" width="13.42578125" bestFit="1" customWidth="1"/>
    <col min="8" max="8" width="23.7109375" bestFit="1" customWidth="1"/>
    <col min="9" max="9" width="13.42578125" customWidth="1"/>
  </cols>
  <sheetData>
    <row r="1" spans="3:9" x14ac:dyDescent="0.25">
      <c r="C1" s="6"/>
      <c r="D1" s="9"/>
      <c r="E1" s="9"/>
      <c r="F1" s="9"/>
      <c r="G1" s="9"/>
      <c r="H1" s="9"/>
      <c r="I1" s="9"/>
    </row>
    <row r="2" spans="3:9" x14ac:dyDescent="0.25">
      <c r="C2" s="6"/>
      <c r="D2" s="26"/>
      <c r="E2" s="27"/>
      <c r="F2" s="27"/>
      <c r="G2" s="27"/>
      <c r="H2" s="27"/>
      <c r="I2" s="27"/>
    </row>
    <row r="3" spans="3:9" ht="24" x14ac:dyDescent="0.25">
      <c r="C3" s="32"/>
      <c r="D3" s="32" t="s">
        <v>54</v>
      </c>
      <c r="E3" s="32" t="s">
        <v>55</v>
      </c>
      <c r="F3" s="32" t="s">
        <v>56</v>
      </c>
      <c r="G3" s="32" t="s">
        <v>50</v>
      </c>
      <c r="H3" s="32" t="s">
        <v>58</v>
      </c>
      <c r="I3" s="2"/>
    </row>
    <row r="4" spans="3:9" x14ac:dyDescent="0.25">
      <c r="C4" s="33" t="s">
        <v>5</v>
      </c>
      <c r="D4" s="35">
        <v>0.66518765000691304</v>
      </c>
      <c r="E4" s="35">
        <v>1.2561588027258717</v>
      </c>
      <c r="F4" s="35">
        <v>1.3323290305143169</v>
      </c>
      <c r="G4" s="35">
        <v>0.84443304378921902</v>
      </c>
      <c r="H4" s="35"/>
      <c r="I4" s="6"/>
    </row>
    <row r="5" spans="3:9" x14ac:dyDescent="0.25">
      <c r="C5" s="33" t="s">
        <v>8</v>
      </c>
      <c r="D5" s="35">
        <v>2.0189326142000952</v>
      </c>
      <c r="E5" s="35">
        <v>2.9647093638574411</v>
      </c>
      <c r="F5" s="35">
        <v>2.5792123212786984</v>
      </c>
      <c r="G5" s="35">
        <v>2.1171465392479312</v>
      </c>
      <c r="H5" s="35">
        <v>1</v>
      </c>
      <c r="I5" s="6"/>
    </row>
    <row r="6" spans="3:9" x14ac:dyDescent="0.25">
      <c r="C6" s="33" t="s">
        <v>11</v>
      </c>
      <c r="D6" s="35">
        <v>1.180138685459259</v>
      </c>
      <c r="E6" s="35">
        <v>1.2675981436652484</v>
      </c>
      <c r="F6" s="35">
        <v>1.4936076449130051</v>
      </c>
      <c r="G6" s="35">
        <v>1.9580580011234074</v>
      </c>
      <c r="H6" s="35"/>
      <c r="I6" s="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S57"/>
  <sheetViews>
    <sheetView showGridLines="0" zoomScale="70" zoomScaleNormal="70" workbookViewId="0"/>
  </sheetViews>
  <sheetFormatPr defaultColWidth="8.85546875" defaultRowHeight="15" x14ac:dyDescent="0.25"/>
  <cols>
    <col min="1" max="1" width="13.5703125" bestFit="1" customWidth="1"/>
    <col min="2" max="13" width="20.28515625" customWidth="1"/>
    <col min="14" max="14" width="21.42578125" customWidth="1"/>
    <col min="15" max="18" width="20.28515625" customWidth="1"/>
  </cols>
  <sheetData>
    <row r="2" spans="1:19" ht="24" x14ac:dyDescent="0.25">
      <c r="A2" s="32"/>
      <c r="B2" s="32" t="s">
        <v>4</v>
      </c>
      <c r="C2" s="32" t="s">
        <v>15</v>
      </c>
      <c r="D2" s="32" t="s">
        <v>16</v>
      </c>
      <c r="E2" s="32" t="s">
        <v>17</v>
      </c>
      <c r="F2" s="32" t="s">
        <v>18</v>
      </c>
      <c r="G2" s="32" t="s">
        <v>19</v>
      </c>
      <c r="H2" s="32" t="s">
        <v>20</v>
      </c>
      <c r="I2" s="32" t="s">
        <v>21</v>
      </c>
      <c r="J2" s="32" t="s">
        <v>31</v>
      </c>
      <c r="K2" s="32" t="s">
        <v>32</v>
      </c>
      <c r="L2" s="32" t="s">
        <v>33</v>
      </c>
      <c r="M2" s="32" t="s">
        <v>42</v>
      </c>
      <c r="N2" s="32" t="s">
        <v>37</v>
      </c>
      <c r="O2" s="32" t="s">
        <v>34</v>
      </c>
      <c r="P2" s="32" t="s">
        <v>35</v>
      </c>
      <c r="Q2" s="32" t="s">
        <v>36</v>
      </c>
      <c r="R2" s="32" t="s">
        <v>43</v>
      </c>
      <c r="S2" s="32" t="s">
        <v>41</v>
      </c>
    </row>
    <row r="3" spans="1:19" x14ac:dyDescent="0.25">
      <c r="A3" s="33" t="s">
        <v>40</v>
      </c>
      <c r="B3" s="33" t="s">
        <v>14</v>
      </c>
      <c r="C3" s="34">
        <v>2.750089</v>
      </c>
      <c r="D3" s="34">
        <v>10.208189000000001</v>
      </c>
      <c r="E3" s="34">
        <v>0</v>
      </c>
      <c r="F3" s="34">
        <v>0</v>
      </c>
      <c r="G3" s="34">
        <v>1151.0965900000001</v>
      </c>
      <c r="H3" s="34">
        <v>0</v>
      </c>
      <c r="I3" s="34">
        <v>0</v>
      </c>
      <c r="J3" s="34">
        <v>994.25934900000004</v>
      </c>
      <c r="K3" s="34">
        <v>0</v>
      </c>
      <c r="L3" s="34">
        <v>0</v>
      </c>
      <c r="M3" s="34">
        <v>0</v>
      </c>
      <c r="N3" s="34">
        <v>32.235166999999997</v>
      </c>
      <c r="O3" s="34">
        <v>0</v>
      </c>
      <c r="P3" s="34">
        <v>0</v>
      </c>
      <c r="Q3" s="34">
        <v>0</v>
      </c>
      <c r="R3" s="34">
        <v>1026.494516</v>
      </c>
      <c r="S3" s="34">
        <v>-134.183592</v>
      </c>
    </row>
    <row r="4" spans="1:19" x14ac:dyDescent="0.25">
      <c r="A4" s="33" t="s">
        <v>38</v>
      </c>
      <c r="B4" s="33" t="s">
        <v>22</v>
      </c>
      <c r="C4" s="34">
        <v>998.70692899999995</v>
      </c>
      <c r="D4" s="34">
        <v>98.629474999999999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567.82239000000004</v>
      </c>
      <c r="K4" s="34">
        <v>0</v>
      </c>
      <c r="L4" s="34">
        <v>360.64941700000003</v>
      </c>
      <c r="M4" s="34">
        <v>0</v>
      </c>
      <c r="N4" s="34">
        <v>1.7859119999999999</v>
      </c>
      <c r="O4" s="34">
        <v>0</v>
      </c>
      <c r="P4" s="34">
        <v>263.06172299999997</v>
      </c>
      <c r="Q4" s="34">
        <v>29.147538000000001</v>
      </c>
      <c r="R4" s="34">
        <v>1222.4669800000001</v>
      </c>
      <c r="S4" s="34">
        <v>121.576491</v>
      </c>
    </row>
    <row r="5" spans="1:19" x14ac:dyDescent="0.25">
      <c r="A5" s="36" t="s">
        <v>44</v>
      </c>
      <c r="B5" s="33" t="s">
        <v>23</v>
      </c>
      <c r="C5" s="34">
        <v>502.13248299999998</v>
      </c>
      <c r="D5" s="34">
        <v>14.052854999999999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360.73369500000001</v>
      </c>
      <c r="K5" s="34">
        <v>0</v>
      </c>
      <c r="L5" s="34">
        <v>204.03915599999999</v>
      </c>
      <c r="M5" s="34">
        <v>0</v>
      </c>
      <c r="N5" s="34">
        <v>3.3504309999999999</v>
      </c>
      <c r="O5" s="34">
        <v>0</v>
      </c>
      <c r="P5" s="34">
        <v>0</v>
      </c>
      <c r="Q5" s="34">
        <v>-288.195649</v>
      </c>
      <c r="R5" s="34">
        <v>279.9276329999999</v>
      </c>
      <c r="S5" s="34">
        <v>-246.320256</v>
      </c>
    </row>
    <row r="6" spans="1:19" x14ac:dyDescent="0.25">
      <c r="A6" s="37"/>
      <c r="B6" s="33" t="s">
        <v>24</v>
      </c>
      <c r="C6" s="34">
        <v>613.13138600000002</v>
      </c>
      <c r="D6" s="34">
        <v>14.052854999999999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535.03535299999999</v>
      </c>
      <c r="K6" s="34">
        <v>81.882005000000007</v>
      </c>
      <c r="L6" s="34">
        <v>194.872051</v>
      </c>
      <c r="M6" s="34">
        <v>0</v>
      </c>
      <c r="N6" s="34">
        <v>4.7353639999999997</v>
      </c>
      <c r="O6" s="34">
        <v>0</v>
      </c>
      <c r="P6" s="34">
        <v>0</v>
      </c>
      <c r="Q6" s="34">
        <v>-293.30949299999997</v>
      </c>
      <c r="R6" s="34">
        <v>523.21528000000001</v>
      </c>
      <c r="S6" s="34">
        <v>-99.446510000000004</v>
      </c>
    </row>
    <row r="7" spans="1:19" x14ac:dyDescent="0.25">
      <c r="A7" s="37"/>
      <c r="B7" s="33" t="s">
        <v>25</v>
      </c>
      <c r="C7" s="34">
        <v>854.38966300000004</v>
      </c>
      <c r="D7" s="34">
        <v>14.052854999999999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939.10669800000005</v>
      </c>
      <c r="K7" s="34">
        <v>262.02241600000002</v>
      </c>
      <c r="L7" s="34">
        <v>207.690043</v>
      </c>
      <c r="M7" s="34">
        <v>0</v>
      </c>
      <c r="N7" s="34">
        <v>9.0136859999999999</v>
      </c>
      <c r="O7" s="34">
        <v>0</v>
      </c>
      <c r="P7" s="34">
        <v>0</v>
      </c>
      <c r="Q7" s="34">
        <v>-254.04575399999999</v>
      </c>
      <c r="R7" s="34">
        <v>1163.7870890000002</v>
      </c>
      <c r="S7" s="34">
        <v>300.81308999999999</v>
      </c>
    </row>
    <row r="8" spans="1:19" x14ac:dyDescent="0.25">
      <c r="A8" s="37"/>
      <c r="B8" s="33" t="s">
        <v>26</v>
      </c>
      <c r="C8" s="34">
        <v>882.85058800000002</v>
      </c>
      <c r="D8" s="34">
        <v>14.052854999999999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1026.731939</v>
      </c>
      <c r="K8" s="34">
        <v>327.52802000000003</v>
      </c>
      <c r="L8" s="34">
        <v>207.68943200000001</v>
      </c>
      <c r="M8" s="34">
        <v>0</v>
      </c>
      <c r="N8" s="34">
        <v>12.085133000000001</v>
      </c>
      <c r="O8" s="34">
        <v>0</v>
      </c>
      <c r="P8" s="34">
        <v>0</v>
      </c>
      <c r="Q8" s="34">
        <v>-254.071651</v>
      </c>
      <c r="R8" s="34">
        <v>1319.9628730000002</v>
      </c>
      <c r="S8" s="34">
        <v>430.20242000000002</v>
      </c>
    </row>
    <row r="9" spans="1:19" x14ac:dyDescent="0.25">
      <c r="A9" s="37"/>
      <c r="B9" s="33" t="s">
        <v>27</v>
      </c>
      <c r="C9" s="34">
        <v>758.01108699999997</v>
      </c>
      <c r="D9" s="34">
        <v>14.052854999999999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786.59434399999998</v>
      </c>
      <c r="K9" s="34">
        <v>327.52802000000003</v>
      </c>
      <c r="L9" s="34">
        <v>204.48415600000001</v>
      </c>
      <c r="M9" s="34">
        <v>0</v>
      </c>
      <c r="N9" s="34">
        <v>12.597158</v>
      </c>
      <c r="O9" s="34">
        <v>0</v>
      </c>
      <c r="P9" s="34">
        <v>0</v>
      </c>
      <c r="Q9" s="34">
        <v>-276.67521299999999</v>
      </c>
      <c r="R9" s="34">
        <v>1054.5284650000001</v>
      </c>
      <c r="S9" s="34">
        <v>288.81752499999999</v>
      </c>
    </row>
    <row r="10" spans="1:19" x14ac:dyDescent="0.25">
      <c r="A10" s="38"/>
      <c r="B10" s="33" t="s">
        <v>28</v>
      </c>
      <c r="C10" s="34">
        <v>1540.897964</v>
      </c>
      <c r="D10" s="34">
        <v>38.751238000000001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981.76615200000003</v>
      </c>
      <c r="K10" s="34">
        <v>163.76401000000001</v>
      </c>
      <c r="L10" s="34">
        <v>186.428033</v>
      </c>
      <c r="M10" s="34">
        <v>0</v>
      </c>
      <c r="N10" s="34">
        <v>24.995659</v>
      </c>
      <c r="O10" s="34">
        <v>0</v>
      </c>
      <c r="P10" s="34">
        <v>0</v>
      </c>
      <c r="Q10" s="34">
        <v>-258.57124499999998</v>
      </c>
      <c r="R10" s="34">
        <v>1098.3826089999998</v>
      </c>
      <c r="S10" s="34">
        <v>-471.84698300000002</v>
      </c>
    </row>
    <row r="11" spans="1:19" x14ac:dyDescent="0.25">
      <c r="A11" s="36" t="s">
        <v>39</v>
      </c>
      <c r="B11" s="33" t="s">
        <v>29</v>
      </c>
      <c r="C11" s="34">
        <v>730.03488500000003</v>
      </c>
      <c r="D11" s="34">
        <v>14.052854999999999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518.27127800000005</v>
      </c>
      <c r="K11" s="34">
        <v>0</v>
      </c>
      <c r="L11" s="34">
        <v>190.681849</v>
      </c>
      <c r="M11" s="34">
        <v>0</v>
      </c>
      <c r="N11" s="34">
        <v>-3.249422</v>
      </c>
      <c r="O11" s="34">
        <v>0</v>
      </c>
      <c r="P11" s="34">
        <v>0</v>
      </c>
      <c r="Q11" s="34">
        <v>-278.36132600000002</v>
      </c>
      <c r="R11" s="34">
        <v>427.34237899999999</v>
      </c>
      <c r="S11" s="34">
        <v>-329.24514799999997</v>
      </c>
    </row>
    <row r="12" spans="1:19" x14ac:dyDescent="0.25">
      <c r="A12" s="38"/>
      <c r="B12" s="33" t="s">
        <v>30</v>
      </c>
      <c r="C12" s="34">
        <v>743.41013699999996</v>
      </c>
      <c r="D12" s="34">
        <v>14.052854999999999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580.68238799999995</v>
      </c>
      <c r="K12" s="34">
        <v>0</v>
      </c>
      <c r="L12" s="34">
        <v>190.681849</v>
      </c>
      <c r="M12" s="34">
        <v>0</v>
      </c>
      <c r="N12" s="34">
        <v>-2.1605400000000001</v>
      </c>
      <c r="O12" s="34">
        <v>0</v>
      </c>
      <c r="P12" s="34">
        <v>0</v>
      </c>
      <c r="Q12" s="34">
        <v>-278.35977100000002</v>
      </c>
      <c r="R12" s="34">
        <v>490.84392600000001</v>
      </c>
      <c r="S12" s="34">
        <v>-278.884119</v>
      </c>
    </row>
    <row r="14" spans="1:19" x14ac:dyDescent="0.25">
      <c r="A14" s="5"/>
      <c r="B14" s="5"/>
      <c r="C14" s="5"/>
      <c r="D14" s="5"/>
      <c r="E14" s="5"/>
    </row>
    <row r="15" spans="1:19" x14ac:dyDescent="0.25">
      <c r="A15" s="5"/>
      <c r="B15" s="5"/>
      <c r="C15" s="5"/>
      <c r="D15" s="5"/>
      <c r="E15" s="5"/>
    </row>
    <row r="16" spans="1:19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x14ac:dyDescent="0.25">
      <c r="A45" s="5"/>
      <c r="B45" s="5"/>
      <c r="C45" s="5"/>
      <c r="D45" s="5"/>
      <c r="E45" s="5"/>
    </row>
    <row r="46" spans="1:5" x14ac:dyDescent="0.25">
      <c r="A46" s="5"/>
      <c r="B46" s="5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  <row r="48" spans="1:5" x14ac:dyDescent="0.25">
      <c r="A48" s="5"/>
      <c r="B48" s="5"/>
      <c r="C48" s="5"/>
      <c r="D48" s="5"/>
      <c r="E48" s="5"/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/>
      <c r="B51" s="5"/>
      <c r="C51" s="5"/>
      <c r="D51" s="5"/>
      <c r="E51" s="5"/>
    </row>
    <row r="52" spans="1:5" x14ac:dyDescent="0.25">
      <c r="A52" s="5"/>
      <c r="B52" s="5"/>
      <c r="C52" s="5"/>
      <c r="D52" s="5"/>
      <c r="E52" s="5"/>
    </row>
    <row r="53" spans="1:5" x14ac:dyDescent="0.25">
      <c r="A53" s="5"/>
      <c r="B53" s="5"/>
      <c r="C53" s="5"/>
      <c r="D53" s="5"/>
      <c r="E53" s="5"/>
    </row>
    <row r="54" spans="1:5" x14ac:dyDescent="0.25">
      <c r="A54" s="5"/>
      <c r="B54" s="5"/>
      <c r="C54" s="5"/>
      <c r="D54" s="5"/>
      <c r="E54" s="5"/>
    </row>
    <row r="55" spans="1:5" x14ac:dyDescent="0.25">
      <c r="A55" s="5"/>
      <c r="B55" s="5"/>
      <c r="C55" s="5"/>
      <c r="D55" s="5"/>
      <c r="E55" s="5"/>
    </row>
    <row r="56" spans="1:5" x14ac:dyDescent="0.25">
      <c r="A56" s="5"/>
      <c r="B56" s="5"/>
      <c r="C56" s="5"/>
      <c r="D56" s="5"/>
      <c r="E56" s="5"/>
    </row>
    <row r="57" spans="1:5" x14ac:dyDescent="0.25">
      <c r="A57" s="5"/>
      <c r="B57" s="5"/>
      <c r="C57" s="5"/>
      <c r="D57" s="5"/>
      <c r="E57" s="5"/>
    </row>
  </sheetData>
  <mergeCells count="2">
    <mergeCell ref="A5:A10"/>
    <mergeCell ref="A11:A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S26"/>
  <sheetViews>
    <sheetView showGridLines="0" zoomScale="85" zoomScaleNormal="85" workbookViewId="0"/>
  </sheetViews>
  <sheetFormatPr defaultColWidth="8.85546875" defaultRowHeight="15" x14ac:dyDescent="0.25"/>
  <cols>
    <col min="1" max="1" width="12.85546875" bestFit="1" customWidth="1"/>
    <col min="2" max="2" width="13.85546875" bestFit="1" customWidth="1"/>
    <col min="3" max="4" width="16.42578125" bestFit="1" customWidth="1"/>
    <col min="5" max="5" width="9.28515625" bestFit="1" customWidth="1"/>
    <col min="6" max="6" width="16.42578125" bestFit="1" customWidth="1"/>
    <col min="7" max="7" width="15.5703125" bestFit="1" customWidth="1"/>
    <col min="8" max="8" width="12.7109375" customWidth="1"/>
    <col min="9" max="9" width="16" bestFit="1" customWidth="1"/>
    <col min="10" max="10" width="12.7109375" customWidth="1"/>
    <col min="11" max="11" width="15.42578125" bestFit="1" customWidth="1"/>
    <col min="12" max="12" width="14.28515625" bestFit="1" customWidth="1"/>
    <col min="13" max="13" width="14.42578125" bestFit="1" customWidth="1"/>
    <col min="14" max="14" width="12.7109375" customWidth="1"/>
    <col min="15" max="15" width="16.42578125" bestFit="1" customWidth="1"/>
    <col min="16" max="16" width="10.85546875" bestFit="1" customWidth="1"/>
    <col min="17" max="17" width="14.5703125" bestFit="1" customWidth="1"/>
    <col min="18" max="18" width="10.85546875" bestFit="1" customWidth="1"/>
    <col min="19" max="19" width="7.140625" bestFit="1" customWidth="1"/>
  </cols>
  <sheetData>
    <row r="2" spans="1:19" ht="36" x14ac:dyDescent="0.25">
      <c r="A2" s="32"/>
      <c r="B2" s="32" t="s">
        <v>4</v>
      </c>
      <c r="C2" s="32" t="s">
        <v>15</v>
      </c>
      <c r="D2" s="32" t="s">
        <v>16</v>
      </c>
      <c r="E2" s="32" t="s">
        <v>17</v>
      </c>
      <c r="F2" s="32" t="s">
        <v>18</v>
      </c>
      <c r="G2" s="32" t="s">
        <v>19</v>
      </c>
      <c r="H2" s="32" t="s">
        <v>20</v>
      </c>
      <c r="I2" s="32" t="s">
        <v>21</v>
      </c>
      <c r="J2" s="32" t="s">
        <v>31</v>
      </c>
      <c r="K2" s="32" t="s">
        <v>36</v>
      </c>
      <c r="L2" s="32" t="s">
        <v>33</v>
      </c>
      <c r="M2" s="32" t="s">
        <v>42</v>
      </c>
      <c r="N2" s="32" t="s">
        <v>34</v>
      </c>
      <c r="O2" s="32" t="s">
        <v>32</v>
      </c>
      <c r="P2" s="32" t="s">
        <v>35</v>
      </c>
      <c r="Q2" s="32" t="s">
        <v>37</v>
      </c>
      <c r="R2" s="32" t="s">
        <v>43</v>
      </c>
      <c r="S2" s="32" t="s">
        <v>41</v>
      </c>
    </row>
    <row r="3" spans="1:19" x14ac:dyDescent="0.25">
      <c r="A3" s="33" t="s">
        <v>40</v>
      </c>
      <c r="B3" s="33" t="s">
        <v>14</v>
      </c>
      <c r="C3" s="34">
        <v>-2.750089</v>
      </c>
      <c r="D3" s="34">
        <v>-10.208189000000001</v>
      </c>
      <c r="E3" s="34">
        <v>0</v>
      </c>
      <c r="F3" s="34">
        <v>0</v>
      </c>
      <c r="G3" s="34">
        <v>-645.83641699999998</v>
      </c>
      <c r="H3" s="34">
        <v>0</v>
      </c>
      <c r="I3" s="34">
        <v>0</v>
      </c>
      <c r="J3" s="34">
        <v>1172.0612599999999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32.235166999999997</v>
      </c>
      <c r="R3" s="34">
        <v>1204.296427</v>
      </c>
      <c r="S3" s="34">
        <v>545.50173299999994</v>
      </c>
    </row>
    <row r="4" spans="1:19" x14ac:dyDescent="0.25">
      <c r="A4" s="33" t="s">
        <v>38</v>
      </c>
      <c r="B4" s="33" t="s">
        <v>22</v>
      </c>
      <c r="C4" s="34">
        <v>-998.70692899999995</v>
      </c>
      <c r="D4" s="34">
        <v>-98.629474999999999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2114.3311440000002</v>
      </c>
      <c r="K4" s="34">
        <v>185.28936400000001</v>
      </c>
      <c r="L4" s="34">
        <v>251.71562900000001</v>
      </c>
      <c r="M4" s="34">
        <v>0</v>
      </c>
      <c r="N4" s="34">
        <v>0</v>
      </c>
      <c r="O4" s="34">
        <v>0</v>
      </c>
      <c r="P4" s="34">
        <v>263.06172299999997</v>
      </c>
      <c r="Q4" s="34">
        <v>7.9401210000000004</v>
      </c>
      <c r="R4" s="34">
        <v>2822.3379810000001</v>
      </c>
      <c r="S4" s="34">
        <v>1725.0015759999999</v>
      </c>
    </row>
    <row r="5" spans="1:19" x14ac:dyDescent="0.25">
      <c r="A5" s="36" t="s">
        <v>44</v>
      </c>
      <c r="B5" s="33" t="s">
        <v>23</v>
      </c>
      <c r="C5" s="34">
        <v>-502.13248299999998</v>
      </c>
      <c r="D5" s="34">
        <v>-14.052854999999999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871.17638199999999</v>
      </c>
      <c r="K5" s="34">
        <v>0.46171600000000002</v>
      </c>
      <c r="L5" s="34">
        <v>263.482483</v>
      </c>
      <c r="M5" s="34">
        <v>0</v>
      </c>
      <c r="N5" s="34">
        <v>0</v>
      </c>
      <c r="O5" s="34">
        <v>81.882005000000007</v>
      </c>
      <c r="P5" s="34">
        <v>0</v>
      </c>
      <c r="Q5" s="34">
        <v>-0.69247899999999996</v>
      </c>
      <c r="R5" s="34">
        <v>1216.310107</v>
      </c>
      <c r="S5" s="34">
        <v>700.12477100000001</v>
      </c>
    </row>
    <row r="6" spans="1:19" x14ac:dyDescent="0.25">
      <c r="A6" s="37"/>
      <c r="B6" s="33" t="s">
        <v>24</v>
      </c>
      <c r="C6" s="34">
        <v>-613.13138600000002</v>
      </c>
      <c r="D6" s="34">
        <v>-14.052854999999999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2000.547</v>
      </c>
      <c r="K6" s="34">
        <v>181.736887</v>
      </c>
      <c r="L6" s="34">
        <v>294.286205</v>
      </c>
      <c r="M6" s="34">
        <v>0</v>
      </c>
      <c r="N6" s="34">
        <v>0</v>
      </c>
      <c r="O6" s="34">
        <v>262.02241600000002</v>
      </c>
      <c r="P6" s="34">
        <v>0</v>
      </c>
      <c r="Q6" s="34">
        <v>-88.726659999999995</v>
      </c>
      <c r="R6" s="34">
        <v>2649.8658479999999</v>
      </c>
      <c r="S6" s="34">
        <v>2022.681607</v>
      </c>
    </row>
    <row r="7" spans="1:19" x14ac:dyDescent="0.25">
      <c r="A7" s="37"/>
      <c r="B7" s="33" t="s">
        <v>25</v>
      </c>
      <c r="C7" s="34">
        <v>-854.38966300000004</v>
      </c>
      <c r="D7" s="34">
        <v>-14.052854999999999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2098.8334970000001</v>
      </c>
      <c r="K7" s="34">
        <v>292.78486600000002</v>
      </c>
      <c r="L7" s="34">
        <v>304.877274</v>
      </c>
      <c r="M7" s="34">
        <v>0</v>
      </c>
      <c r="N7" s="34">
        <v>0</v>
      </c>
      <c r="O7" s="34">
        <v>327.52802000000003</v>
      </c>
      <c r="P7" s="34">
        <v>0</v>
      </c>
      <c r="Q7" s="34">
        <v>-6.0015479999999997</v>
      </c>
      <c r="R7" s="34">
        <v>3018.022109</v>
      </c>
      <c r="S7" s="34">
        <v>2149.5795910000002</v>
      </c>
    </row>
    <row r="8" spans="1:19" x14ac:dyDescent="0.25">
      <c r="A8" s="37"/>
      <c r="B8" s="33" t="s">
        <v>26</v>
      </c>
      <c r="C8" s="34">
        <v>-882.85058800000002</v>
      </c>
      <c r="D8" s="34">
        <v>-14.052854999999999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2548.8732399999999</v>
      </c>
      <c r="K8" s="34">
        <v>292.30602299999998</v>
      </c>
      <c r="L8" s="34">
        <v>304.77277400000003</v>
      </c>
      <c r="M8" s="34">
        <v>0</v>
      </c>
      <c r="N8" s="34">
        <v>0</v>
      </c>
      <c r="O8" s="34">
        <v>327.52802000000003</v>
      </c>
      <c r="P8" s="34">
        <v>0</v>
      </c>
      <c r="Q8" s="34">
        <v>-0.82900200000000002</v>
      </c>
      <c r="R8" s="34">
        <v>3472.6510550000003</v>
      </c>
      <c r="S8" s="34">
        <v>2575.747613</v>
      </c>
    </row>
    <row r="9" spans="1:19" x14ac:dyDescent="0.25">
      <c r="A9" s="37"/>
      <c r="B9" s="33" t="s">
        <v>27</v>
      </c>
      <c r="C9" s="34">
        <v>-758.01108699999997</v>
      </c>
      <c r="D9" s="34">
        <v>-14.052854999999999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2032.7847850000001</v>
      </c>
      <c r="K9" s="34">
        <v>252.23561599999999</v>
      </c>
      <c r="L9" s="34">
        <v>299.84769</v>
      </c>
      <c r="M9" s="34">
        <v>0</v>
      </c>
      <c r="N9" s="34">
        <v>0</v>
      </c>
      <c r="O9" s="34">
        <v>163.76401000000001</v>
      </c>
      <c r="P9" s="34">
        <v>0</v>
      </c>
      <c r="Q9" s="34">
        <v>3.3694109999999999</v>
      </c>
      <c r="R9" s="34">
        <v>2752.0015120000003</v>
      </c>
      <c r="S9" s="34">
        <v>1979.9375700000001</v>
      </c>
    </row>
    <row r="10" spans="1:19" x14ac:dyDescent="0.25">
      <c r="A10" s="38"/>
      <c r="B10" s="33" t="s">
        <v>28</v>
      </c>
      <c r="C10" s="34">
        <v>-1540.897964</v>
      </c>
      <c r="D10" s="34">
        <v>-38.751238000000001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2952.2386299999998</v>
      </c>
      <c r="K10" s="34">
        <v>212.74638200000001</v>
      </c>
      <c r="L10" s="34">
        <v>278.38775399999997</v>
      </c>
      <c r="M10" s="34">
        <v>0</v>
      </c>
      <c r="N10" s="34">
        <v>0</v>
      </c>
      <c r="O10" s="34">
        <v>0</v>
      </c>
      <c r="P10" s="34">
        <v>0</v>
      </c>
      <c r="Q10" s="34">
        <v>11.121036999999999</v>
      </c>
      <c r="R10" s="34">
        <v>3454.4938029999994</v>
      </c>
      <c r="S10" s="34">
        <v>1874.8445999999999</v>
      </c>
    </row>
    <row r="11" spans="1:19" x14ac:dyDescent="0.25">
      <c r="A11" s="36" t="s">
        <v>39</v>
      </c>
      <c r="B11" s="33" t="s">
        <v>29</v>
      </c>
      <c r="C11" s="34">
        <v>-730.03488500000003</v>
      </c>
      <c r="D11" s="34">
        <v>-14.052854999999999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2200.4772739999999</v>
      </c>
      <c r="K11" s="34">
        <v>21.891096000000001</v>
      </c>
      <c r="L11" s="34">
        <v>236.14272099999999</v>
      </c>
      <c r="M11" s="34">
        <v>0</v>
      </c>
      <c r="N11" s="34">
        <v>0</v>
      </c>
      <c r="O11" s="34">
        <v>0</v>
      </c>
      <c r="P11" s="34">
        <v>0</v>
      </c>
      <c r="Q11" s="34">
        <v>-0.40722799999999998</v>
      </c>
      <c r="R11" s="34">
        <v>2458.1038629999998</v>
      </c>
      <c r="S11" s="34">
        <v>1714.016122</v>
      </c>
    </row>
    <row r="12" spans="1:19" x14ac:dyDescent="0.25">
      <c r="A12" s="38"/>
      <c r="B12" s="33" t="s">
        <v>30</v>
      </c>
      <c r="C12" s="34">
        <v>-743.41013699999996</v>
      </c>
      <c r="D12" s="34">
        <v>-14.052854999999999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2228.207895</v>
      </c>
      <c r="K12" s="34">
        <v>29.394714</v>
      </c>
      <c r="L12" s="34">
        <v>240.843324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2498.445933</v>
      </c>
      <c r="S12" s="34">
        <v>1740.9829420000001</v>
      </c>
    </row>
    <row r="14" spans="1:19" x14ac:dyDescent="0.25">
      <c r="K14" s="1"/>
    </row>
    <row r="15" spans="1:19" x14ac:dyDescent="0.25">
      <c r="K15" s="1"/>
    </row>
    <row r="16" spans="1:19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2">
    <mergeCell ref="A5:A10"/>
    <mergeCell ref="A11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S26"/>
  <sheetViews>
    <sheetView showGridLines="0" zoomScale="85" zoomScaleNormal="85" workbookViewId="0"/>
  </sheetViews>
  <sheetFormatPr defaultColWidth="8.85546875" defaultRowHeight="15" x14ac:dyDescent="0.25"/>
  <cols>
    <col min="1" max="1" width="12.85546875" bestFit="1" customWidth="1"/>
    <col min="2" max="2" width="13.85546875" bestFit="1" customWidth="1"/>
    <col min="3" max="4" width="16.42578125" bestFit="1" customWidth="1"/>
    <col min="5" max="5" width="9.28515625" bestFit="1" customWidth="1"/>
    <col min="6" max="6" width="16.42578125" bestFit="1" customWidth="1"/>
    <col min="7" max="7" width="15.5703125" bestFit="1" customWidth="1"/>
    <col min="8" max="8" width="12.7109375" customWidth="1"/>
    <col min="9" max="9" width="16" bestFit="1" customWidth="1"/>
    <col min="10" max="10" width="12.7109375" customWidth="1"/>
    <col min="11" max="11" width="15.42578125" bestFit="1" customWidth="1"/>
    <col min="12" max="12" width="14.28515625" bestFit="1" customWidth="1"/>
    <col min="13" max="13" width="14.42578125" bestFit="1" customWidth="1"/>
    <col min="14" max="14" width="12.7109375" customWidth="1"/>
    <col min="15" max="15" width="16.42578125" bestFit="1" customWidth="1"/>
    <col min="16" max="16" width="10.85546875" bestFit="1" customWidth="1"/>
    <col min="17" max="17" width="14.5703125" bestFit="1" customWidth="1"/>
    <col min="18" max="18" width="10.85546875" bestFit="1" customWidth="1"/>
    <col min="19" max="19" width="6.140625" bestFit="1" customWidth="1"/>
  </cols>
  <sheetData>
    <row r="2" spans="1:19" ht="36" x14ac:dyDescent="0.25">
      <c r="A2" s="32"/>
      <c r="B2" s="32" t="s">
        <v>4</v>
      </c>
      <c r="C2" s="32" t="s">
        <v>15</v>
      </c>
      <c r="D2" s="32" t="s">
        <v>16</v>
      </c>
      <c r="E2" s="32" t="s">
        <v>17</v>
      </c>
      <c r="F2" s="32" t="s">
        <v>18</v>
      </c>
      <c r="G2" s="32" t="s">
        <v>19</v>
      </c>
      <c r="H2" s="32" t="s">
        <v>20</v>
      </c>
      <c r="I2" s="32" t="s">
        <v>21</v>
      </c>
      <c r="J2" s="32" t="s">
        <v>31</v>
      </c>
      <c r="K2" s="32" t="s">
        <v>36</v>
      </c>
      <c r="L2" s="32" t="s">
        <v>33</v>
      </c>
      <c r="M2" s="32" t="s">
        <v>42</v>
      </c>
      <c r="N2" s="32" t="s">
        <v>34</v>
      </c>
      <c r="O2" s="32" t="s">
        <v>32</v>
      </c>
      <c r="P2" s="32" t="s">
        <v>35</v>
      </c>
      <c r="Q2" s="32" t="s">
        <v>37</v>
      </c>
      <c r="R2" s="32" t="s">
        <v>43</v>
      </c>
      <c r="S2" s="32" t="s">
        <v>41</v>
      </c>
    </row>
    <row r="3" spans="1:19" x14ac:dyDescent="0.25">
      <c r="A3" s="33" t="s">
        <v>40</v>
      </c>
      <c r="B3" s="33" t="s">
        <v>14</v>
      </c>
      <c r="C3" s="34">
        <v>-2.750089</v>
      </c>
      <c r="D3" s="34">
        <v>-10.208189000000001</v>
      </c>
      <c r="E3" s="34">
        <v>0</v>
      </c>
      <c r="F3" s="34">
        <v>0</v>
      </c>
      <c r="G3" s="34">
        <v>-1229.555372</v>
      </c>
      <c r="H3" s="34">
        <v>0</v>
      </c>
      <c r="I3" s="34">
        <v>0</v>
      </c>
      <c r="J3" s="34">
        <v>932.86519599999997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932.86519599999997</v>
      </c>
      <c r="S3" s="34">
        <v>-307.525307</v>
      </c>
    </row>
    <row r="4" spans="1:19" x14ac:dyDescent="0.25">
      <c r="A4" s="33" t="s">
        <v>38</v>
      </c>
      <c r="B4" s="33" t="s">
        <v>22</v>
      </c>
      <c r="C4" s="34">
        <v>-998.70692899999995</v>
      </c>
      <c r="D4" s="34">
        <v>-128.647142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403.36373300000002</v>
      </c>
      <c r="K4" s="34">
        <v>182.83304799999999</v>
      </c>
      <c r="L4" s="34">
        <v>294.79131599999999</v>
      </c>
      <c r="M4" s="34">
        <v>0</v>
      </c>
      <c r="N4" s="34">
        <v>0</v>
      </c>
      <c r="O4" s="34">
        <v>0</v>
      </c>
      <c r="P4" s="34">
        <v>263.06172299999997</v>
      </c>
      <c r="Q4" s="34">
        <v>1.3660000000000001</v>
      </c>
      <c r="R4" s="34">
        <v>1145.4158199999999</v>
      </c>
      <c r="S4" s="34">
        <v>11.577114</v>
      </c>
    </row>
    <row r="5" spans="1:19" x14ac:dyDescent="0.25">
      <c r="A5" s="36" t="s">
        <v>44</v>
      </c>
      <c r="B5" s="33" t="s">
        <v>23</v>
      </c>
      <c r="C5" s="34">
        <v>-502.13248299999998</v>
      </c>
      <c r="D5" s="34">
        <v>-14.052854999999999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135.319276</v>
      </c>
      <c r="K5" s="34">
        <v>122.456028</v>
      </c>
      <c r="L5" s="34">
        <v>294.66250500000001</v>
      </c>
      <c r="M5" s="34">
        <v>0</v>
      </c>
      <c r="N5" s="34">
        <v>0</v>
      </c>
      <c r="O5" s="34">
        <v>81.882005000000007</v>
      </c>
      <c r="P5" s="34">
        <v>0</v>
      </c>
      <c r="Q5" s="34">
        <v>-6.0589079999999997</v>
      </c>
      <c r="R5" s="34">
        <v>628.26090600000009</v>
      </c>
      <c r="S5" s="34">
        <v>106.085103</v>
      </c>
    </row>
    <row r="6" spans="1:19" x14ac:dyDescent="0.25">
      <c r="A6" s="37"/>
      <c r="B6" s="33" t="s">
        <v>24</v>
      </c>
      <c r="C6" s="34">
        <v>-613.13138600000002</v>
      </c>
      <c r="D6" s="34">
        <v>-14.052854999999999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218.371656</v>
      </c>
      <c r="K6" s="34">
        <v>237.701359</v>
      </c>
      <c r="L6" s="34">
        <v>325.59608700000001</v>
      </c>
      <c r="M6" s="34">
        <v>0</v>
      </c>
      <c r="N6" s="34">
        <v>0</v>
      </c>
      <c r="O6" s="34">
        <v>262.02241600000002</v>
      </c>
      <c r="P6" s="34">
        <v>0</v>
      </c>
      <c r="Q6" s="34">
        <v>2.7584390000000001</v>
      </c>
      <c r="R6" s="34">
        <v>1046.449957</v>
      </c>
      <c r="S6" s="34">
        <v>416.44676299999998</v>
      </c>
    </row>
    <row r="7" spans="1:19" x14ac:dyDescent="0.25">
      <c r="A7" s="37"/>
      <c r="B7" s="33" t="s">
        <v>25</v>
      </c>
      <c r="C7" s="34">
        <v>-854.38966300000004</v>
      </c>
      <c r="D7" s="34">
        <v>-14.052854999999999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338.01824099999999</v>
      </c>
      <c r="K7" s="34">
        <v>284.95468899999997</v>
      </c>
      <c r="L7" s="34">
        <v>339.54915799999998</v>
      </c>
      <c r="M7" s="34">
        <v>0</v>
      </c>
      <c r="N7" s="34">
        <v>0</v>
      </c>
      <c r="O7" s="34">
        <v>327.52802000000003</v>
      </c>
      <c r="P7" s="34">
        <v>0</v>
      </c>
      <c r="Q7" s="34">
        <v>-7.2627769999999998</v>
      </c>
      <c r="R7" s="34">
        <v>1282.787331</v>
      </c>
      <c r="S7" s="34">
        <v>403.83499999999998</v>
      </c>
    </row>
    <row r="8" spans="1:19" x14ac:dyDescent="0.25">
      <c r="A8" s="37"/>
      <c r="B8" s="33" t="s">
        <v>26</v>
      </c>
      <c r="C8" s="34">
        <v>-882.85058800000002</v>
      </c>
      <c r="D8" s="34">
        <v>-14.052854999999999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400.46776499999999</v>
      </c>
      <c r="K8" s="34">
        <v>284.95468899999997</v>
      </c>
      <c r="L8" s="34">
        <v>339.54915799999998</v>
      </c>
      <c r="M8" s="34">
        <v>0</v>
      </c>
      <c r="N8" s="34">
        <v>0</v>
      </c>
      <c r="O8" s="34">
        <v>327.52802000000003</v>
      </c>
      <c r="P8" s="34">
        <v>0</v>
      </c>
      <c r="Q8" s="34">
        <v>4.0993199999999996</v>
      </c>
      <c r="R8" s="34">
        <v>1356.5989520000001</v>
      </c>
      <c r="S8" s="34">
        <v>459.99513899999999</v>
      </c>
    </row>
    <row r="9" spans="1:19" x14ac:dyDescent="0.25">
      <c r="A9" s="37"/>
      <c r="B9" s="33" t="s">
        <v>27</v>
      </c>
      <c r="C9" s="34">
        <v>-758.01108699999997</v>
      </c>
      <c r="D9" s="34">
        <v>-14.052854999999999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368.36102199999999</v>
      </c>
      <c r="K9" s="34">
        <v>285.93772999999999</v>
      </c>
      <c r="L9" s="34">
        <v>341.73777899999999</v>
      </c>
      <c r="M9" s="34">
        <v>0</v>
      </c>
      <c r="N9" s="34">
        <v>0</v>
      </c>
      <c r="O9" s="34">
        <v>163.76401000000001</v>
      </c>
      <c r="P9" s="34">
        <v>0</v>
      </c>
      <c r="Q9" s="34">
        <v>-6.4267289999999999</v>
      </c>
      <c r="R9" s="34">
        <v>1153.373812</v>
      </c>
      <c r="S9" s="34">
        <v>378.81312600000001</v>
      </c>
    </row>
    <row r="10" spans="1:19" x14ac:dyDescent="0.25">
      <c r="A10" s="38"/>
      <c r="B10" s="33" t="s">
        <v>28</v>
      </c>
      <c r="C10" s="34">
        <v>-1540.897964</v>
      </c>
      <c r="D10" s="34">
        <v>-38.751238000000001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426.90544299999999</v>
      </c>
      <c r="K10" s="34">
        <v>300.07386000000002</v>
      </c>
      <c r="L10" s="34">
        <v>322.54692899999998</v>
      </c>
      <c r="M10" s="34">
        <v>0</v>
      </c>
      <c r="N10" s="34">
        <v>0</v>
      </c>
      <c r="O10" s="34">
        <v>0</v>
      </c>
      <c r="P10" s="34">
        <v>0</v>
      </c>
      <c r="Q10" s="34">
        <v>4.8902029999999996</v>
      </c>
      <c r="R10" s="34">
        <v>1054.4164350000001</v>
      </c>
      <c r="S10" s="34">
        <v>-526.09868700000004</v>
      </c>
    </row>
    <row r="11" spans="1:19" x14ac:dyDescent="0.25">
      <c r="A11" s="36" t="s">
        <v>39</v>
      </c>
      <c r="B11" s="33" t="s">
        <v>29</v>
      </c>
      <c r="C11" s="34">
        <v>-730.03488500000003</v>
      </c>
      <c r="D11" s="34">
        <v>-14.052854999999999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312.73981900000001</v>
      </c>
      <c r="K11" s="34">
        <v>244.47403</v>
      </c>
      <c r="L11" s="34">
        <v>269.21453000000002</v>
      </c>
      <c r="M11" s="34">
        <v>0</v>
      </c>
      <c r="N11" s="34">
        <v>0</v>
      </c>
      <c r="O11" s="34">
        <v>0</v>
      </c>
      <c r="P11" s="34">
        <v>0</v>
      </c>
      <c r="Q11" s="34">
        <v>3.5164930000000001</v>
      </c>
      <c r="R11" s="34">
        <v>829.94487199999992</v>
      </c>
      <c r="S11" s="34">
        <v>79.047858000000005</v>
      </c>
    </row>
    <row r="12" spans="1:19" x14ac:dyDescent="0.25">
      <c r="A12" s="38"/>
      <c r="B12" s="33" t="s">
        <v>30</v>
      </c>
      <c r="C12" s="34">
        <v>-743.41013699999996</v>
      </c>
      <c r="D12" s="34">
        <v>-14.052854999999999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323.07004499999999</v>
      </c>
      <c r="K12" s="34">
        <v>244.47403</v>
      </c>
      <c r="L12" s="34">
        <v>269.21453000000002</v>
      </c>
      <c r="M12" s="34">
        <v>0</v>
      </c>
      <c r="N12" s="34">
        <v>0</v>
      </c>
      <c r="O12" s="34">
        <v>0</v>
      </c>
      <c r="P12" s="34">
        <v>0</v>
      </c>
      <c r="Q12" s="34">
        <v>-3.8630789999999999</v>
      </c>
      <c r="R12" s="34">
        <v>832.89552600000002</v>
      </c>
      <c r="S12" s="34">
        <v>72.548699999999997</v>
      </c>
    </row>
    <row r="14" spans="1:19" x14ac:dyDescent="0.25">
      <c r="K14" s="1"/>
    </row>
    <row r="15" spans="1:19" x14ac:dyDescent="0.25">
      <c r="K15" s="1"/>
    </row>
    <row r="16" spans="1:19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2">
    <mergeCell ref="A5:A10"/>
    <mergeCell ref="A11:A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321B5BAA6E1A47B1B15A887525688D" ma:contentTypeVersion="6" ma:contentTypeDescription="Create a new document." ma:contentTypeScope="" ma:versionID="3a4c968cfcb0c66131e1516296efb12c">
  <xsd:schema xmlns:xsd="http://www.w3.org/2001/XMLSchema" xmlns:xs="http://www.w3.org/2001/XMLSchema" xmlns:p="http://schemas.microsoft.com/office/2006/metadata/properties" xmlns:ns2="543e6730-13c4-4bbb-84e5-eb7364d49b75" xmlns:ns3="aff474b6-75cc-4b5c-b8ff-66debcbc733a" targetNamespace="http://schemas.microsoft.com/office/2006/metadata/properties" ma:root="true" ma:fieldsID="f049afd66fb28813cffc82be9a216973" ns2:_="" ns3:_="">
    <xsd:import namespace="543e6730-13c4-4bbb-84e5-eb7364d49b75"/>
    <xsd:import namespace="aff474b6-75cc-4b5c-b8ff-66debcbc7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escription0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e6730-13c4-4bbb-84e5-eb7364d49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474b6-75cc-4b5c-b8ff-66debcbc73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543e6730-13c4-4bbb-84e5-eb7364d49b75">Data behind PADR charts</Description0>
    <SharedWithUsers xmlns="aff474b6-75cc-4b5c-b8ff-66debcbc733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44280C9-405F-4544-AE65-0C195F12084A}"/>
</file>

<file path=customXml/itemProps2.xml><?xml version="1.0" encoding="utf-8"?>
<ds:datastoreItem xmlns:ds="http://schemas.openxmlformats.org/officeDocument/2006/customXml" ds:itemID="{CD46B3D8-FE3A-42E8-9ABB-C747E5735B93}"/>
</file>

<file path=customXml/itemProps3.xml><?xml version="1.0" encoding="utf-8"?>
<ds:datastoreItem xmlns:ds="http://schemas.openxmlformats.org/officeDocument/2006/customXml" ds:itemID="{03A30A18-8F07-400A-936E-02C82827A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7</vt:i4>
      </vt:variant>
    </vt:vector>
  </HeadingPairs>
  <TitlesOfParts>
    <vt:vector size="16" baseType="lpstr">
      <vt:lpstr>Figure E.3. and 12</vt:lpstr>
      <vt:lpstr>Figure 7</vt:lpstr>
      <vt:lpstr>Figure 13</vt:lpstr>
      <vt:lpstr>Figure 14</vt:lpstr>
      <vt:lpstr>Figure 15</vt:lpstr>
      <vt:lpstr>Figure 16</vt:lpstr>
      <vt:lpstr>Central</vt:lpstr>
      <vt:lpstr>High</vt:lpstr>
      <vt:lpstr>Low</vt:lpstr>
      <vt:lpstr>Figure 4</vt:lpstr>
      <vt:lpstr>Figure 5</vt:lpstr>
      <vt:lpstr>Figure 6</vt:lpstr>
      <vt:lpstr>Figure 8</vt:lpstr>
      <vt:lpstr>Figure 9</vt:lpstr>
      <vt:lpstr>Figure 10</vt:lpstr>
      <vt:lpstr>Figure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svc_electranet1</dc:creator>
  <cp:lastModifiedBy>Harrison, Bradley (ENet)</cp:lastModifiedBy>
  <cp:lastPrinted>2018-05-02T22:43:23Z</cp:lastPrinted>
  <dcterms:created xsi:type="dcterms:W3CDTF">2017-08-22T03:24:52Z</dcterms:created>
  <dcterms:modified xsi:type="dcterms:W3CDTF">2018-08-21T07:20:56Z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0x010100D6321B5BAA6E1A47B1B15A887525688D</vt:lpwstr>
  </property>
  <property fmtid="{D5CDD505-2E9C-101B-9397-08002B2CF9AE}" pid="3" name="Order">
    <vt:r8>15900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