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72" activeTab="0"/>
  </bookViews>
  <sheets>
    <sheet name="Survey responses" sheetId="1" r:id="rId1"/>
    <sheet name="Data - Graphs" sheetId="2" r:id="rId2"/>
  </sheets>
  <definedNames/>
  <calcPr fullCalcOnLoad="1"/>
</workbook>
</file>

<file path=xl/sharedStrings.xml><?xml version="1.0" encoding="utf-8"?>
<sst xmlns="http://schemas.openxmlformats.org/spreadsheetml/2006/main" count="82" uniqueCount="53">
  <si>
    <t>To what extent do you support the plans, proposals and overall approach put forward by ElectraNet in its Preliminary Revenue Proposal?</t>
  </si>
  <si>
    <t>To what extent has ElectraNet clearly explained its plans, directions or priorities to customers and stakeholders?</t>
  </si>
  <si>
    <t>Are there any changes you think ElectraNet should consider making to its plans, directions or priorities?</t>
  </si>
  <si>
    <t>Is there any other feedback you would like to share about ElectraNet’s Preliminary Revenue Proposal or engagement program to date?</t>
  </si>
  <si>
    <t>Somewhat supportive</t>
  </si>
  <si>
    <t>Somewhat well</t>
  </si>
  <si>
    <t>No</t>
  </si>
  <si>
    <t>Not at this stage</t>
  </si>
  <si>
    <t>Prioritise the business case for an additional interconnector.</t>
  </si>
  <si>
    <t>I attended a briefing and found it very helpful understanding the plan</t>
  </si>
  <si>
    <t>no changes</t>
  </si>
  <si>
    <t>happy for them to proceed</t>
  </si>
  <si>
    <t>Neither supportive or unsupportive</t>
  </si>
  <si>
    <t>A little room for improvement</t>
  </si>
  <si>
    <t>perhaps consider having face to face visits with large load customers</t>
  </si>
  <si>
    <t>Transmission services charges are very high by world benchmarks - the focus should be on reducing the costs for transmission as much as possible so large load customers can remain competitive internationally.</t>
  </si>
  <si>
    <t>Strongly supportive</t>
  </si>
  <si>
    <t>They have listened to customers and have put forward an acceptable proposal</t>
  </si>
  <si>
    <t>Very well</t>
  </si>
  <si>
    <t>ElectraNet have actually listened to the customer feedback and incorporated it into the proposal.</t>
  </si>
  <si>
    <t>Well done to ElectraNet for an engaging process and incorporating customer feedback into the proposal.</t>
  </si>
  <si>
    <t>Good focus on renewable energy</t>
  </si>
  <si>
    <t>Well presented</t>
  </si>
  <si>
    <t>Learnings from the recent SA state blackout</t>
  </si>
  <si>
    <t>Highlight in more detail / earlier where there is opportunity for alternative proposals to meet requirements</t>
  </si>
  <si>
    <t>Agree in principle with the headline figures stated in the Preliminary Revenue Proposal and the fact that there are proposed reductions can always be seen as a positive thing.  However, if there are any major changes to the proposal and/or the proposed numbers currently stated in the Preliminary Revenue Proposal as a result of the recent black out event, it would be great to understand the key drivers of any changes.</t>
  </si>
  <si>
    <t>Neither good or bad</t>
  </si>
  <si>
    <t>Has not reviewed the Preliminary Revenue Proposal in detail</t>
  </si>
  <si>
    <t xml:space="preserve">It is a very good thing that ElectraNet is able to commit time to engage in the follow up phone call today. In response to not having the chance to review the Preliminary Revenue Proposal yet is; with a team and organisation like us, we do have a lot of these types of documents and consultation papers passed onto us via various other businesses as well as many government agencies.  But in saying that, agree with the headline figures proposed and will continue to be open to any further face to face or other engagement throughout this process. </t>
  </si>
  <si>
    <t xml:space="preserve">Any reduction in proposed spend is a positive thing.  Support the proposal of looking further too fully replace the Eyre Peninsula line.  </t>
  </si>
  <si>
    <t>No comment</t>
  </si>
  <si>
    <t>Need to have a stronger network and greater reliability and redundancy in the North - Would like to see how ElectraNet are proposing to ensure reliability and redundancy of supply in Eyre Peninsula.</t>
  </si>
  <si>
    <t>ElectraNet’s approach to engagement is adequate.  It is positive that ElectraNet is actively engaging with stakeholders throughout this process.  This enables the ability to have a positive ongoing relationship with ElectraNet.</t>
  </si>
  <si>
    <t>Question 1</t>
  </si>
  <si>
    <t>Question 2</t>
  </si>
  <si>
    <t>Somewhat unsupportive</t>
  </si>
  <si>
    <t>Strongly unsupportive</t>
  </si>
  <si>
    <t>Count Q1</t>
  </si>
  <si>
    <t>Count Q2</t>
  </si>
  <si>
    <t>Lots of room for improvement</t>
  </si>
  <si>
    <t>Percentage Q1</t>
  </si>
  <si>
    <t>Percentage Q2</t>
  </si>
  <si>
    <t>Respondent</t>
  </si>
  <si>
    <t>Date</t>
  </si>
  <si>
    <t>17 November 2016</t>
  </si>
  <si>
    <t>8 November 2016</t>
  </si>
  <si>
    <t>7 November 2016</t>
  </si>
  <si>
    <t>3 November 2016</t>
  </si>
  <si>
    <t>November 2016</t>
  </si>
  <si>
    <t>Any further comments?</t>
  </si>
  <si>
    <t>No further comment on PRP - read the document when it was sent out; always welcome detailed documents outlining any forecasts related to &lt;customer facility&gt;.</t>
  </si>
  <si>
    <t>Not interested in providing further feedback - was involved in the earlier interviews and has no further response / feedback to add in regards to the PRP  as that was a very thorough process. Would like further information on the interconnector RIT-T.</t>
  </si>
  <si>
    <t>ElectraNet are doing an excellent job.  Suggest more involvement of the AER and AEMC may assist customers and other interested parties.  Should also assist ElectraNet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</si>
</sst>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43">
    <font>
      <sz val="10"/>
      <name val="Segoe UI"/>
      <family val="0"/>
    </font>
    <font>
      <b/>
      <sz val="10"/>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Segoe UI"/>
      <family val="2"/>
    </font>
    <font>
      <u val="single"/>
      <sz val="10"/>
      <color indexed="25"/>
      <name val="Segoe UI"/>
      <family val="2"/>
    </font>
    <font>
      <sz val="10"/>
      <color indexed="8"/>
      <name val="Calibri"/>
      <family val="2"/>
    </font>
    <font>
      <sz val="9"/>
      <color indexed="63"/>
      <name val="Calibri"/>
      <family val="2"/>
    </font>
    <font>
      <sz val="10.5"/>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Segoe U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Segoe U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
    <xf numFmtId="0" fontId="0" fillId="0" borderId="0" xfId="0" applyAlignment="1">
      <alignment/>
    </xf>
    <xf numFmtId="0" fontId="0" fillId="0" borderId="0" xfId="0" applyFont="1" applyAlignment="1">
      <alignment/>
    </xf>
    <xf numFmtId="0" fontId="1" fillId="0" borderId="0" xfId="0" applyFont="1" applyAlignment="1">
      <alignment/>
    </xf>
    <xf numFmtId="9" fontId="0" fillId="0" borderId="0" xfId="59" applyFont="1" applyAlignment="1">
      <alignment/>
    </xf>
    <xf numFmtId="0" fontId="1" fillId="0" borderId="0" xfId="0" applyFont="1" applyAlignment="1">
      <alignment horizontal="left" vertical="top" wrapText="1"/>
    </xf>
    <xf numFmtId="0" fontId="0" fillId="0" borderId="0" xfId="0" applyAlignment="1">
      <alignment vertical="top" wrapText="1"/>
    </xf>
    <xf numFmtId="172" fontId="0" fillId="0" borderId="0" xfId="0" applyNumberFormat="1" applyAlignment="1" quotePrefix="1">
      <alignmen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333333"/>
                </a:solidFill>
              </a:rPr>
              <a:t>Question 1 - To what extent do you support the plans, proposals and overall approach put forward by ElectraNet in its Preliminary Revenue Proposal? </a:t>
            </a:r>
          </a:p>
        </c:rich>
      </c:tx>
      <c:layout>
        <c:manualLayout>
          <c:xMode val="factor"/>
          <c:yMode val="factor"/>
          <c:x val="-0.00175"/>
          <c:y val="-0.011"/>
        </c:manualLayout>
      </c:layout>
      <c:spPr>
        <a:noFill/>
        <a:ln>
          <a:noFill/>
        </a:ln>
      </c:spPr>
    </c:title>
    <c:plotArea>
      <c:layout>
        <c:manualLayout>
          <c:xMode val="edge"/>
          <c:yMode val="edge"/>
          <c:x val="0.006"/>
          <c:y val="0.20875"/>
          <c:w val="0.9705"/>
          <c:h val="0.812"/>
        </c:manualLayout>
      </c:layout>
      <c:barChart>
        <c:barDir val="col"/>
        <c:grouping val="clustered"/>
        <c:varyColors val="0"/>
        <c:ser>
          <c:idx val="0"/>
          <c:order val="0"/>
          <c:tx>
            <c:strRef>
              <c:f>'Data - Graphs'!$C$2</c:f>
              <c:strCache>
                <c:ptCount val="1"/>
                <c:pt idx="0">
                  <c:v>Percentage Q1</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 Graphs'!$A$3:$A$7</c:f>
              <c:strCache/>
            </c:strRef>
          </c:cat>
          <c:val>
            <c:numRef>
              <c:f>'Data - Graphs'!$C$3:$C$7</c:f>
              <c:numCache/>
            </c:numRef>
          </c:val>
        </c:ser>
        <c:overlap val="-27"/>
        <c:gapWidth val="219"/>
        <c:axId val="15104327"/>
        <c:axId val="1721216"/>
      </c:barChart>
      <c:catAx>
        <c:axId val="151043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21216"/>
        <c:crosses val="autoZero"/>
        <c:auto val="1"/>
        <c:lblOffset val="100"/>
        <c:tickLblSkip val="1"/>
        <c:noMultiLvlLbl val="0"/>
      </c:catAx>
      <c:valAx>
        <c:axId val="17212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10432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333333"/>
                </a:solidFill>
              </a:rPr>
              <a:t>Question 2 - To what extent has ElectraNet clearly explained its plans, directions or priorities to customers and stakeholders? </a:t>
            </a:r>
          </a:p>
        </c:rich>
      </c:tx>
      <c:layout>
        <c:manualLayout>
          <c:xMode val="factor"/>
          <c:yMode val="factor"/>
          <c:x val="-0.00175"/>
          <c:y val="-0.011"/>
        </c:manualLayout>
      </c:layout>
      <c:spPr>
        <a:noFill/>
        <a:ln>
          <a:noFill/>
        </a:ln>
      </c:spPr>
    </c:title>
    <c:plotArea>
      <c:layout>
        <c:manualLayout>
          <c:xMode val="edge"/>
          <c:yMode val="edge"/>
          <c:x val="0.006"/>
          <c:y val="0.15025"/>
          <c:w val="0.9705"/>
          <c:h val="0.86525"/>
        </c:manualLayout>
      </c:layout>
      <c:barChart>
        <c:barDir val="col"/>
        <c:grouping val="clustered"/>
        <c:varyColors val="0"/>
        <c:ser>
          <c:idx val="0"/>
          <c:order val="0"/>
          <c:tx>
            <c:strRef>
              <c:f>'Data - Graphs'!$C$10</c:f>
              <c:strCache>
                <c:ptCount val="1"/>
                <c:pt idx="0">
                  <c:v>Percentage Q2</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 Graphs'!$A$11:$A$15</c:f>
              <c:strCache/>
            </c:strRef>
          </c:cat>
          <c:val>
            <c:numRef>
              <c:f>'Data - Graphs'!$C$11:$C$15</c:f>
              <c:numCache/>
            </c:numRef>
          </c:val>
        </c:ser>
        <c:overlap val="-27"/>
        <c:gapWidth val="219"/>
        <c:axId val="15490945"/>
        <c:axId val="5200778"/>
      </c:barChart>
      <c:catAx>
        <c:axId val="154909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00778"/>
        <c:crosses val="autoZero"/>
        <c:auto val="1"/>
        <c:lblOffset val="100"/>
        <c:tickLblSkip val="1"/>
        <c:noMultiLvlLbl val="0"/>
      </c:catAx>
      <c:valAx>
        <c:axId val="52007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49094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161925</xdr:rowOff>
    </xdr:from>
    <xdr:to>
      <xdr:col>11</xdr:col>
      <xdr:colOff>333375</xdr:colOff>
      <xdr:row>16</xdr:row>
      <xdr:rowOff>9525</xdr:rowOff>
    </xdr:to>
    <xdr:graphicFrame>
      <xdr:nvGraphicFramePr>
        <xdr:cNvPr id="1" name="Chart 2"/>
        <xdr:cNvGraphicFramePr/>
      </xdr:nvGraphicFramePr>
      <xdr:xfrm>
        <a:off x="4410075" y="161925"/>
        <a:ext cx="4572000" cy="287655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161925</xdr:rowOff>
    </xdr:from>
    <xdr:to>
      <xdr:col>19</xdr:col>
      <xdr:colOff>304800</xdr:colOff>
      <xdr:row>16</xdr:row>
      <xdr:rowOff>9525</xdr:rowOff>
    </xdr:to>
    <xdr:graphicFrame>
      <xdr:nvGraphicFramePr>
        <xdr:cNvPr id="2" name="Chart 3"/>
        <xdr:cNvGraphicFramePr/>
      </xdr:nvGraphicFramePr>
      <xdr:xfrm>
        <a:off x="9258300" y="161925"/>
        <a:ext cx="4572000" cy="2876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workbookViewId="0" topLeftCell="B1">
      <selection activeCell="D4" sqref="D4"/>
    </sheetView>
  </sheetViews>
  <sheetFormatPr defaultColWidth="9.140625" defaultRowHeight="14.25"/>
  <cols>
    <col min="1" max="1" width="11.7109375" style="5" customWidth="1"/>
    <col min="2" max="2" width="18.00390625" style="5" customWidth="1"/>
    <col min="3" max="3" width="44.140625" style="5" customWidth="1"/>
    <col min="4" max="4" width="53.57421875" style="5" customWidth="1"/>
    <col min="5" max="5" width="38.8515625" style="5" customWidth="1"/>
    <col min="6" max="6" width="49.8515625" style="5" customWidth="1"/>
    <col min="7" max="7" width="51.00390625" style="5" customWidth="1"/>
    <col min="8" max="8" width="57.28125" style="5" customWidth="1"/>
    <col min="9" max="16384" width="8.8515625" style="5" customWidth="1"/>
  </cols>
  <sheetData>
    <row r="1" spans="1:8" s="4" customFormat="1" ht="45">
      <c r="A1" s="4" t="s">
        <v>42</v>
      </c>
      <c r="B1" s="4" t="s">
        <v>43</v>
      </c>
      <c r="C1" s="4" t="s">
        <v>0</v>
      </c>
      <c r="D1" s="4" t="s">
        <v>49</v>
      </c>
      <c r="E1" s="4" t="s">
        <v>1</v>
      </c>
      <c r="F1" s="4" t="s">
        <v>49</v>
      </c>
      <c r="G1" s="4" t="s">
        <v>2</v>
      </c>
      <c r="H1" s="4" t="s">
        <v>3</v>
      </c>
    </row>
    <row r="2" spans="1:8" ht="15">
      <c r="A2" s="5">
        <v>1</v>
      </c>
      <c r="B2" s="6" t="s">
        <v>44</v>
      </c>
      <c r="C2" s="5" t="s">
        <v>4</v>
      </c>
      <c r="E2" s="5" t="s">
        <v>5</v>
      </c>
      <c r="F2" s="5" t="s">
        <v>6</v>
      </c>
      <c r="G2" s="5" t="s">
        <v>7</v>
      </c>
      <c r="H2" s="5" t="s">
        <v>6</v>
      </c>
    </row>
    <row r="3" spans="1:7" ht="30">
      <c r="A3" s="5">
        <v>2</v>
      </c>
      <c r="B3" s="6" t="s">
        <v>45</v>
      </c>
      <c r="C3" s="5" t="s">
        <v>4</v>
      </c>
      <c r="E3" s="5" t="s">
        <v>5</v>
      </c>
      <c r="G3" s="5" t="s">
        <v>8</v>
      </c>
    </row>
    <row r="4" spans="1:8" ht="30">
      <c r="A4" s="5">
        <v>3</v>
      </c>
      <c r="B4" s="6" t="s">
        <v>45</v>
      </c>
      <c r="C4" s="5" t="s">
        <v>4</v>
      </c>
      <c r="E4" s="5" t="s">
        <v>5</v>
      </c>
      <c r="F4" s="5" t="s">
        <v>9</v>
      </c>
      <c r="G4" s="5" t="s">
        <v>10</v>
      </c>
      <c r="H4" s="5" t="s">
        <v>11</v>
      </c>
    </row>
    <row r="5" spans="1:8" ht="60">
      <c r="A5" s="5">
        <v>4</v>
      </c>
      <c r="B5" s="6" t="s">
        <v>45</v>
      </c>
      <c r="C5" s="7" t="s">
        <v>12</v>
      </c>
      <c r="E5" s="5" t="s">
        <v>13</v>
      </c>
      <c r="F5" s="5" t="s">
        <v>14</v>
      </c>
      <c r="G5" s="5" t="s">
        <v>15</v>
      </c>
      <c r="H5" s="5" t="s">
        <v>7</v>
      </c>
    </row>
    <row r="6" spans="1:8" ht="30">
      <c r="A6" s="5">
        <v>5</v>
      </c>
      <c r="B6" s="6" t="s">
        <v>46</v>
      </c>
      <c r="C6" s="5" t="s">
        <v>16</v>
      </c>
      <c r="D6" s="5" t="s">
        <v>17</v>
      </c>
      <c r="E6" s="5" t="s">
        <v>18</v>
      </c>
      <c r="F6" s="5" t="s">
        <v>19</v>
      </c>
      <c r="G6" s="5" t="s">
        <v>6</v>
      </c>
      <c r="H6" s="5" t="s">
        <v>20</v>
      </c>
    </row>
    <row r="7" spans="1:7" ht="15">
      <c r="A7" s="5">
        <v>6</v>
      </c>
      <c r="B7" s="6" t="s">
        <v>46</v>
      </c>
      <c r="C7" s="5" t="s">
        <v>4</v>
      </c>
      <c r="D7" s="5" t="s">
        <v>21</v>
      </c>
      <c r="E7" s="5" t="s">
        <v>5</v>
      </c>
      <c r="F7" s="5" t="s">
        <v>22</v>
      </c>
      <c r="G7" s="5" t="s">
        <v>23</v>
      </c>
    </row>
    <row r="8" spans="1:8" ht="45">
      <c r="A8" s="5">
        <v>7</v>
      </c>
      <c r="B8" s="6" t="s">
        <v>46</v>
      </c>
      <c r="C8" s="5" t="s">
        <v>4</v>
      </c>
      <c r="E8" s="5" t="s">
        <v>18</v>
      </c>
      <c r="G8" s="5" t="s">
        <v>24</v>
      </c>
      <c r="H8" s="7" t="s">
        <v>52</v>
      </c>
    </row>
    <row r="9" spans="1:8" ht="135">
      <c r="A9" s="5">
        <v>8</v>
      </c>
      <c r="B9" s="6" t="s">
        <v>47</v>
      </c>
      <c r="C9" s="5" t="s">
        <v>4</v>
      </c>
      <c r="D9" s="5" t="s">
        <v>25</v>
      </c>
      <c r="E9" s="5" t="s">
        <v>26</v>
      </c>
      <c r="F9" s="5" t="s">
        <v>27</v>
      </c>
      <c r="G9" s="5" t="s">
        <v>27</v>
      </c>
      <c r="H9" s="5" t="s">
        <v>28</v>
      </c>
    </row>
    <row r="10" spans="1:8" ht="60">
      <c r="A10" s="5">
        <v>9</v>
      </c>
      <c r="B10" s="6" t="s">
        <v>47</v>
      </c>
      <c r="C10" s="5" t="s">
        <v>16</v>
      </c>
      <c r="D10" s="5" t="s">
        <v>29</v>
      </c>
      <c r="E10" s="5" t="s">
        <v>5</v>
      </c>
      <c r="F10" s="5" t="s">
        <v>30</v>
      </c>
      <c r="G10" s="5" t="s">
        <v>31</v>
      </c>
      <c r="H10" s="5" t="s">
        <v>32</v>
      </c>
    </row>
    <row r="11" spans="1:4" ht="45">
      <c r="A11" s="5">
        <v>10</v>
      </c>
      <c r="B11" s="6" t="s">
        <v>48</v>
      </c>
      <c r="D11" s="7" t="s">
        <v>50</v>
      </c>
    </row>
    <row r="12" spans="1:4" ht="75">
      <c r="A12" s="5">
        <v>11</v>
      </c>
      <c r="B12" s="6" t="s">
        <v>48</v>
      </c>
      <c r="D12" s="7" t="s">
        <v>51</v>
      </c>
    </row>
  </sheetData>
  <sheetProtection/>
  <printOptions/>
  <pageMargins left="0.75" right="0.75" top="1" bottom="1" header="0.5" footer="0.5"/>
  <pageSetup fitToHeight="1" fitToWidth="1" horizontalDpi="600" verticalDpi="600" orientation="landscape" paperSize="8" scale="61" r:id="rId1"/>
  <headerFooter alignWithMargins="0">
    <oddHeader xml:space="preserve">&amp;C&amp;"Segoe UI,Bold"Summary of feedback provided on Preliminary Revenue Proposal in response to stakeholder survey
November 2016&amp;"Segoe UI,Regular" </oddHeader>
  </headerFooter>
</worksheet>
</file>

<file path=xl/worksheets/sheet2.xml><?xml version="1.0" encoding="utf-8"?>
<worksheet xmlns="http://schemas.openxmlformats.org/spreadsheetml/2006/main" xmlns:r="http://schemas.openxmlformats.org/officeDocument/2006/relationships">
  <dimension ref="A2:C16"/>
  <sheetViews>
    <sheetView zoomScalePageLayoutView="0" workbookViewId="0" topLeftCell="A1">
      <selection activeCell="E20" sqref="E20"/>
    </sheetView>
  </sheetViews>
  <sheetFormatPr defaultColWidth="9.140625" defaultRowHeight="14.25"/>
  <cols>
    <col min="1" max="1" width="31.140625" style="0" bestFit="1" customWidth="1"/>
    <col min="3" max="3" width="16.28125" style="0" customWidth="1"/>
  </cols>
  <sheetData>
    <row r="2" spans="1:3" ht="15">
      <c r="A2" s="2" t="s">
        <v>33</v>
      </c>
      <c r="B2" s="2" t="s">
        <v>37</v>
      </c>
      <c r="C2" s="2" t="s">
        <v>40</v>
      </c>
    </row>
    <row r="3" spans="1:3" ht="15">
      <c r="A3" s="1" t="s">
        <v>16</v>
      </c>
      <c r="B3">
        <f>COUNTIF('Survey responses'!$C:$C,'Data - Graphs'!A3)</f>
        <v>2</v>
      </c>
      <c r="C3" s="3">
        <f>B3/$B$8</f>
        <v>0.2222222222222222</v>
      </c>
    </row>
    <row r="4" spans="1:3" ht="15">
      <c r="A4" s="1" t="s">
        <v>4</v>
      </c>
      <c r="B4">
        <f>COUNTIF('Survey responses'!$C:$C,'Data - Graphs'!A4)</f>
        <v>6</v>
      </c>
      <c r="C4" s="3">
        <f>B4/$B$8</f>
        <v>0.6666666666666666</v>
      </c>
    </row>
    <row r="5" spans="1:3" ht="15">
      <c r="A5" s="1" t="s">
        <v>12</v>
      </c>
      <c r="B5">
        <f>COUNTIF('Survey responses'!$C:$C,'Data - Graphs'!A5)</f>
        <v>1</v>
      </c>
      <c r="C5" s="3">
        <f>B5/$B$8</f>
        <v>0.1111111111111111</v>
      </c>
    </row>
    <row r="6" spans="1:3" ht="15">
      <c r="A6" s="1" t="s">
        <v>35</v>
      </c>
      <c r="B6">
        <f>COUNTIF('Survey responses'!$C:$C,'Data - Graphs'!A6)</f>
        <v>0</v>
      </c>
      <c r="C6" s="3">
        <f>B6/$B$8</f>
        <v>0</v>
      </c>
    </row>
    <row r="7" spans="1:3" ht="15">
      <c r="A7" s="1" t="s">
        <v>36</v>
      </c>
      <c r="B7">
        <f>COUNTIF('Survey responses'!$C:$C,'Data - Graphs'!A7)</f>
        <v>0</v>
      </c>
      <c r="C7" s="3">
        <f>B7/$B$8</f>
        <v>0</v>
      </c>
    </row>
    <row r="8" spans="2:3" ht="15">
      <c r="B8">
        <f>SUM(B3:B7)</f>
        <v>9</v>
      </c>
      <c r="C8" s="3"/>
    </row>
    <row r="10" spans="1:3" ht="15">
      <c r="A10" s="2" t="s">
        <v>34</v>
      </c>
      <c r="B10" s="2" t="s">
        <v>38</v>
      </c>
      <c r="C10" s="2" t="s">
        <v>41</v>
      </c>
    </row>
    <row r="11" spans="1:3" ht="15">
      <c r="A11" s="1" t="s">
        <v>18</v>
      </c>
      <c r="B11">
        <f>COUNTIF('Survey responses'!$E:$E,'Data - Graphs'!A11)</f>
        <v>2</v>
      </c>
      <c r="C11" s="3">
        <f>B11/$B$16</f>
        <v>0.2222222222222222</v>
      </c>
    </row>
    <row r="12" spans="1:3" ht="15">
      <c r="A12" s="1" t="s">
        <v>5</v>
      </c>
      <c r="B12">
        <f>COUNTIF('Survey responses'!$E:$E,'Data - Graphs'!A12)</f>
        <v>5</v>
      </c>
      <c r="C12" s="3">
        <f>B12/$B$16</f>
        <v>0.5555555555555556</v>
      </c>
    </row>
    <row r="13" spans="1:3" ht="15">
      <c r="A13" s="1" t="s">
        <v>26</v>
      </c>
      <c r="B13">
        <f>COUNTIF('Survey responses'!$E:$E,'Data - Graphs'!A13)</f>
        <v>1</v>
      </c>
      <c r="C13" s="3">
        <f>B13/$B$16</f>
        <v>0.1111111111111111</v>
      </c>
    </row>
    <row r="14" spans="1:3" ht="15">
      <c r="A14" s="1" t="s">
        <v>13</v>
      </c>
      <c r="B14">
        <f>COUNTIF('Survey responses'!$E:$E,'Data - Graphs'!A14)</f>
        <v>1</v>
      </c>
      <c r="C14" s="3">
        <f>B14/$B$16</f>
        <v>0.1111111111111111</v>
      </c>
    </row>
    <row r="15" spans="1:3" ht="15">
      <c r="A15" s="1" t="s">
        <v>39</v>
      </c>
      <c r="B15">
        <f>COUNTIF('Survey responses'!$E:$E,'Data - Graphs'!A15)</f>
        <v>0</v>
      </c>
      <c r="C15" s="3">
        <f>B15/$B$16</f>
        <v>0</v>
      </c>
    </row>
    <row r="16" ht="15">
      <c r="B16">
        <f>SUM(B11:B15)</f>
        <v>9</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Krizman, Evan (ENet)</dc:creator>
  <cp:keywords/>
  <dc:description/>
  <cp:lastModifiedBy>Appleby, Simon (ENet)</cp:lastModifiedBy>
  <cp:lastPrinted>2017-04-12T04:40:30Z</cp:lastPrinted>
  <dcterms:created xsi:type="dcterms:W3CDTF">2016-11-21T04:33:21Z</dcterms:created>
  <dcterms:modified xsi:type="dcterms:W3CDTF">2017-04-12T04:42:15Z</dcterms:modified>
  <cp:category/>
  <cp:version/>
  <cp:contentType/>
  <cp:contentStatus/>
</cp:coreProperties>
</file>